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definedNames>
    <definedName name="_xlnm.Print_Area" localSheetId="0">Лист1!$N$19</definedName>
  </definedNames>
  <calcPr calcId="125725"/>
</workbook>
</file>

<file path=xl/calcChain.xml><?xml version="1.0" encoding="utf-8"?>
<calcChain xmlns="http://schemas.openxmlformats.org/spreadsheetml/2006/main">
  <c r="L105" i="1"/>
  <c r="J95"/>
  <c r="L95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J105"/>
  <c r="I105"/>
  <c r="H105"/>
  <c r="G105"/>
  <c r="F105"/>
  <c r="B96"/>
  <c r="A96"/>
  <c r="I95"/>
  <c r="H95"/>
  <c r="G95"/>
  <c r="G106" s="1"/>
  <c r="F95"/>
  <c r="B86"/>
  <c r="A86"/>
  <c r="L85"/>
  <c r="J85"/>
  <c r="I85"/>
  <c r="H85"/>
  <c r="G85"/>
  <c r="F85"/>
  <c r="B76"/>
  <c r="A76"/>
  <c r="L75"/>
  <c r="L86" s="1"/>
  <c r="J75"/>
  <c r="I75"/>
  <c r="I86" s="1"/>
  <c r="H75"/>
  <c r="H86" s="1"/>
  <c r="G75"/>
  <c r="G86" s="1"/>
  <c r="F75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I15"/>
  <c r="I26" s="1"/>
  <c r="H15"/>
  <c r="H26" s="1"/>
  <c r="G15"/>
  <c r="F15"/>
  <c r="I106" l="1"/>
  <c r="I207"/>
  <c r="J86"/>
  <c r="F86"/>
  <c r="G26"/>
  <c r="G207" s="1"/>
  <c r="F26"/>
  <c r="H207"/>
  <c r="H106"/>
  <c r="L106"/>
  <c r="J106"/>
  <c r="F106"/>
  <c r="F207" s="1"/>
  <c r="J207"/>
  <c r="L46"/>
  <c r="L207" s="1"/>
</calcChain>
</file>

<file path=xl/sharedStrings.xml><?xml version="1.0" encoding="utf-8"?>
<sst xmlns="http://schemas.openxmlformats.org/spreadsheetml/2006/main" count="264" uniqueCount="85">
  <si>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</si>
  <si>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</si>
  <si>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</si>
  <si>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</si>
  <si>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</si>
  <si>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</si>
  <si>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</si>
  <si>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</si>
  <si>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</si>
  <si>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</si>
  <si>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</si>
  <si>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</si>
  <si>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</si>
  <si>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</si>
  <si>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</si>
  <si>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</si>
  <si>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</si>
  <si>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</si>
  <si>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</si>
  <si>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</si>
  <si>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</si>
  <si>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</si>
  <si>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</si>
  <si>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</si>
  <si>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</si>
  <si>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</si>
  <si>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</si>
  <si>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</si>
  <si>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</si>
  <si>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</si>
  <si>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</si>
  <si>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</si>
  <si>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</si>
  <si>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</si>
  <si>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</si>
  <si>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</si>
  <si>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</si>
  <si>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</si>
  <si>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</si>
  <si>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312, 679</t>
  </si>
  <si>
    <t>кнели из кур паровые с маслом, каша гречневая рассыпчатая</t>
  </si>
  <si>
    <t>чай с сахаром</t>
  </si>
  <si>
    <t>салат из капусты белокочанной с маслом</t>
  </si>
  <si>
    <t>Суп крестьянский с крукой (пшено)</t>
  </si>
  <si>
    <t>тефтели мясные с рисом паровые, макароны отварные</t>
  </si>
  <si>
    <t xml:space="preserve">компот из плодов </t>
  </si>
  <si>
    <t>салат из отварного картофеля, кукурузы и  репчатого лука с растительным маслом</t>
  </si>
  <si>
    <t>418, 309</t>
  </si>
  <si>
    <t xml:space="preserve">рассольник ленинградскийс крупой перловой </t>
  </si>
  <si>
    <t xml:space="preserve">1 блюдо </t>
  </si>
  <si>
    <t>каша пшенная молочная</t>
  </si>
  <si>
    <t>кофейный напиток</t>
  </si>
  <si>
    <t>булочка домашняя</t>
  </si>
  <si>
    <t>сладкое</t>
  </si>
  <si>
    <t>Плов из птицы</t>
  </si>
  <si>
    <t>Борщ с капустой и картофелем</t>
  </si>
  <si>
    <t>Суфле из печени, пюре картофельное</t>
  </si>
  <si>
    <t>чай</t>
  </si>
  <si>
    <t>капуста тушеная</t>
  </si>
  <si>
    <t>7018, 520</t>
  </si>
  <si>
    <t>Суп пшенный с мясными фрикадельками</t>
  </si>
  <si>
    <t>гуляш из мяса птицы, макаронные изделия отварные</t>
  </si>
  <si>
    <t>компот из плодов</t>
  </si>
  <si>
    <t>винегрет овощной с растительным маслом</t>
  </si>
  <si>
    <t>16, 309</t>
  </si>
  <si>
    <t>Суп картофельный с бобовыми</t>
  </si>
  <si>
    <t>тефтели мясные с рисом паровые, каша гречневая рассыпчатая</t>
  </si>
  <si>
    <t>Щи из свежей капусты с картофелем</t>
  </si>
  <si>
    <t>каша рисовая молочная</t>
  </si>
  <si>
    <t>Винегрет овощной с растительным маслом</t>
  </si>
  <si>
    <t xml:space="preserve">Рассольник ленинградский </t>
  </si>
  <si>
    <t>Биточки паровые с соусом, пюре картофельное</t>
  </si>
  <si>
    <t>808, 520</t>
  </si>
  <si>
    <t>гор. Блюдо</t>
  </si>
  <si>
    <t>котлеты рубленные из птицы, макаронные изделия отварные</t>
  </si>
  <si>
    <t>салат из свеклы с яблоками</t>
  </si>
  <si>
    <t>668,77,309</t>
  </si>
  <si>
    <t>Суп картофельный с рыбными фрикадельками</t>
  </si>
  <si>
    <t>котлеты или биточки рыбные (паровые) с маслом, пюре картофельное</t>
  </si>
  <si>
    <t>салат из белокочанной капусты и моркови с маслом</t>
  </si>
  <si>
    <t>Суп картофельный с бобовыми (фасоль ил горох)</t>
  </si>
  <si>
    <t>котлеты мясные рубленые, рис отварной с овощами</t>
  </si>
  <si>
    <t>Директор</t>
  </si>
  <si>
    <t>Захарова С.Н.</t>
  </si>
  <si>
    <t>МБОУ "Лицей№2"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</si>
</sst>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200" sqref="I2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84</v>
      </c>
      <c r="D1" s="72"/>
      <c r="E1" s="72"/>
      <c r="F1" s="12" t="s">
        <v>16</v>
      </c>
      <c r="G1" s="2" t="s">
        <v>17</v>
      </c>
      <c r="H1" s="73" t="s">
        <v>82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83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0">
        <v>240</v>
      </c>
      <c r="G6" s="50">
        <v>24</v>
      </c>
      <c r="H6" s="50">
        <v>35</v>
      </c>
      <c r="I6" s="57">
        <v>42</v>
      </c>
      <c r="J6" s="50">
        <v>586</v>
      </c>
      <c r="K6" s="48" t="s">
        <v>39</v>
      </c>
      <c r="L6" s="60">
        <v>62</v>
      </c>
    </row>
    <row r="7" spans="1:12" ht="15">
      <c r="A7" s="23"/>
      <c r="B7" s="15"/>
      <c r="C7" s="11"/>
      <c r="D7" s="7" t="s">
        <v>22</v>
      </c>
      <c r="E7" s="52" t="s">
        <v>41</v>
      </c>
      <c r="F7" s="53">
        <v>200</v>
      </c>
      <c r="G7" s="53">
        <v>0</v>
      </c>
      <c r="H7" s="53">
        <v>0</v>
      </c>
      <c r="I7" s="58">
        <v>0</v>
      </c>
      <c r="J7" s="53">
        <v>1</v>
      </c>
      <c r="K7" s="51">
        <v>943</v>
      </c>
      <c r="L7" s="61">
        <v>4</v>
      </c>
    </row>
    <row r="8" spans="1:12" ht="15">
      <c r="A8" s="23"/>
      <c r="B8" s="15"/>
      <c r="C8" s="11"/>
      <c r="D8" s="7" t="s">
        <v>23</v>
      </c>
      <c r="E8" s="52" t="s">
        <v>23</v>
      </c>
      <c r="F8" s="53">
        <v>40</v>
      </c>
      <c r="G8" s="53">
        <v>3</v>
      </c>
      <c r="H8" s="53">
        <v>0</v>
      </c>
      <c r="I8" s="58">
        <v>20</v>
      </c>
      <c r="J8" s="53">
        <v>94</v>
      </c>
      <c r="K8" s="51">
        <v>1</v>
      </c>
      <c r="L8" s="61">
        <v>2</v>
      </c>
    </row>
    <row r="9" spans="1:12" ht="15.75" thickBot="1">
      <c r="A9" s="23"/>
      <c r="B9" s="15"/>
      <c r="C9" s="11"/>
      <c r="D9" s="54" t="s">
        <v>26</v>
      </c>
      <c r="E9" s="55" t="s">
        <v>42</v>
      </c>
      <c r="F9" s="56">
        <v>60</v>
      </c>
      <c r="G9" s="56">
        <v>1</v>
      </c>
      <c r="H9" s="56">
        <v>6</v>
      </c>
      <c r="I9" s="59">
        <v>6</v>
      </c>
      <c r="J9" s="56">
        <v>82</v>
      </c>
      <c r="K9" s="54">
        <v>43</v>
      </c>
      <c r="L9" s="62">
        <v>6</v>
      </c>
    </row>
    <row r="10" spans="1:12" ht="15">
      <c r="A10" s="23"/>
      <c r="B10" s="15"/>
      <c r="C10" s="11"/>
      <c r="D10" s="7"/>
      <c r="E10" s="39"/>
      <c r="F10" s="74"/>
      <c r="G10" s="74"/>
      <c r="H10" s="74"/>
      <c r="I10" s="74"/>
      <c r="J10" s="74"/>
      <c r="K10" s="74"/>
      <c r="L10" s="74"/>
    </row>
    <row r="11" spans="1:12" ht="15">
      <c r="A11" s="23"/>
      <c r="B11" s="15"/>
      <c r="C11" s="11"/>
      <c r="D11" s="7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.75" thickBot="1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28</v>
      </c>
      <c r="H15" s="19">
        <f t="shared" si="0"/>
        <v>41</v>
      </c>
      <c r="I15" s="19">
        <f t="shared" si="0"/>
        <v>68</v>
      </c>
      <c r="J15" s="19">
        <f t="shared" si="0"/>
        <v>763</v>
      </c>
      <c r="K15" s="25"/>
      <c r="L15" s="19">
        <f t="shared" ref="L15" si="1">SUM(L6:L14)</f>
        <v>74</v>
      </c>
    </row>
    <row r="16" spans="1:12" ht="30">
      <c r="A16" s="26">
        <f>A6</f>
        <v>1</v>
      </c>
      <c r="B16" s="13">
        <f>B6</f>
        <v>1</v>
      </c>
      <c r="C16" s="10" t="s">
        <v>25</v>
      </c>
      <c r="D16" s="5" t="s">
        <v>21</v>
      </c>
      <c r="E16" s="49" t="s">
        <v>40</v>
      </c>
      <c r="F16" s="50">
        <v>240</v>
      </c>
      <c r="G16" s="50">
        <v>24</v>
      </c>
      <c r="H16" s="50">
        <v>35</v>
      </c>
      <c r="I16" s="57">
        <v>42</v>
      </c>
      <c r="J16" s="50">
        <v>586</v>
      </c>
      <c r="K16" s="48" t="s">
        <v>39</v>
      </c>
      <c r="L16" s="60">
        <v>62</v>
      </c>
    </row>
    <row r="17" spans="1:12" ht="15">
      <c r="A17" s="23"/>
      <c r="B17" s="15"/>
      <c r="C17" s="11"/>
      <c r="D17" s="7" t="s">
        <v>22</v>
      </c>
      <c r="E17" s="52" t="s">
        <v>41</v>
      </c>
      <c r="F17" s="53">
        <v>200</v>
      </c>
      <c r="G17" s="53">
        <v>0</v>
      </c>
      <c r="H17" s="53">
        <v>0</v>
      </c>
      <c r="I17" s="58">
        <v>0</v>
      </c>
      <c r="J17" s="53">
        <v>1</v>
      </c>
      <c r="K17" s="51">
        <v>943</v>
      </c>
      <c r="L17" s="61">
        <v>4</v>
      </c>
    </row>
    <row r="18" spans="1:12" ht="15">
      <c r="A18" s="23"/>
      <c r="B18" s="15"/>
      <c r="C18" s="11"/>
      <c r="D18" s="7" t="s">
        <v>23</v>
      </c>
      <c r="E18" s="52" t="s">
        <v>23</v>
      </c>
      <c r="F18" s="53">
        <v>40</v>
      </c>
      <c r="G18" s="53">
        <v>3</v>
      </c>
      <c r="H18" s="53">
        <v>0</v>
      </c>
      <c r="I18" s="58">
        <v>20</v>
      </c>
      <c r="J18" s="53">
        <v>94</v>
      </c>
      <c r="K18" s="51">
        <v>1</v>
      </c>
      <c r="L18" s="61">
        <v>2</v>
      </c>
    </row>
    <row r="19" spans="1:12" ht="15.75" thickBot="1">
      <c r="A19" s="23"/>
      <c r="B19" s="15"/>
      <c r="C19" s="11"/>
      <c r="D19" s="54" t="s">
        <v>26</v>
      </c>
      <c r="E19" s="55" t="s">
        <v>42</v>
      </c>
      <c r="F19" s="56">
        <v>60</v>
      </c>
      <c r="G19" s="56">
        <v>1</v>
      </c>
      <c r="H19" s="56">
        <v>6</v>
      </c>
      <c r="I19" s="59">
        <v>6</v>
      </c>
      <c r="J19" s="56">
        <v>82</v>
      </c>
      <c r="K19" s="54">
        <v>43</v>
      </c>
      <c r="L19" s="62">
        <v>6</v>
      </c>
    </row>
    <row r="20" spans="1:12" ht="15">
      <c r="A20" s="23"/>
      <c r="B20" s="15"/>
      <c r="C20" s="11"/>
      <c r="D20" s="7" t="s">
        <v>27</v>
      </c>
      <c r="E20" s="52" t="s">
        <v>43</v>
      </c>
      <c r="F20" s="53">
        <v>250</v>
      </c>
      <c r="G20" s="53">
        <v>3</v>
      </c>
      <c r="H20" s="53">
        <v>6</v>
      </c>
      <c r="I20" s="58">
        <v>11</v>
      </c>
      <c r="J20" s="53">
        <v>122</v>
      </c>
      <c r="K20" s="51">
        <v>4</v>
      </c>
      <c r="L20" s="61">
        <v>14</v>
      </c>
    </row>
    <row r="21" spans="1:12" ht="15">
      <c r="A21" s="23"/>
      <c r="B21" s="15"/>
      <c r="C21" s="11"/>
      <c r="D21" s="7"/>
      <c r="E21" s="39"/>
      <c r="F21" s="74"/>
      <c r="G21" s="74"/>
      <c r="H21" s="74"/>
      <c r="I21" s="74"/>
      <c r="J21" s="74"/>
      <c r="K21" s="74"/>
      <c r="L21" s="74"/>
    </row>
    <row r="22" spans="1:12" ht="15">
      <c r="A22" s="23"/>
      <c r="B22" s="15"/>
      <c r="C22" s="11"/>
      <c r="D22" s="7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3"/>
      <c r="B24" s="15"/>
      <c r="C24" s="11"/>
      <c r="D24" s="6"/>
      <c r="E24" s="39"/>
      <c r="F24" s="40"/>
      <c r="G24" s="40"/>
      <c r="H24" s="40"/>
      <c r="I24" s="40"/>
      <c r="J24" s="40"/>
      <c r="K24" s="41"/>
      <c r="L24" s="40"/>
    </row>
    <row r="25" spans="1:12" ht="15">
      <c r="A25" s="24"/>
      <c r="B25" s="17"/>
      <c r="C25" s="8"/>
      <c r="D25" s="18" t="s">
        <v>33</v>
      </c>
      <c r="E25" s="9"/>
      <c r="F25" s="19">
        <f>SUM(F16:F24)</f>
        <v>790</v>
      </c>
      <c r="G25" s="19">
        <f t="shared" ref="G25:J25" si="2">SUM(G16:G24)</f>
        <v>31</v>
      </c>
      <c r="H25" s="19">
        <f t="shared" si="2"/>
        <v>47</v>
      </c>
      <c r="I25" s="19">
        <f t="shared" si="2"/>
        <v>79</v>
      </c>
      <c r="J25" s="19">
        <f t="shared" si="2"/>
        <v>885</v>
      </c>
      <c r="K25" s="25"/>
      <c r="L25" s="19">
        <f t="shared" ref="L25" si="3">SUM(L16:L24)</f>
        <v>88</v>
      </c>
    </row>
    <row r="26" spans="1:12" ht="15.75" thickBot="1">
      <c r="A26" s="29">
        <f>A6</f>
        <v>1</v>
      </c>
      <c r="B26" s="30">
        <f>B6</f>
        <v>1</v>
      </c>
      <c r="C26" s="69" t="s">
        <v>4</v>
      </c>
      <c r="D26" s="70"/>
      <c r="E26" s="31"/>
      <c r="F26" s="32">
        <f>F15+F25</f>
        <v>1330</v>
      </c>
      <c r="G26" s="32">
        <f t="shared" ref="G26:J26" si="4">G15+G25</f>
        <v>59</v>
      </c>
      <c r="H26" s="32">
        <f t="shared" si="4"/>
        <v>88</v>
      </c>
      <c r="I26" s="32">
        <f t="shared" si="4"/>
        <v>147</v>
      </c>
      <c r="J26" s="32">
        <f t="shared" si="4"/>
        <v>1648</v>
      </c>
      <c r="K26" s="32"/>
      <c r="L26" s="32">
        <f t="shared" ref="L26" si="5">L15+L25</f>
        <v>162</v>
      </c>
    </row>
    <row r="27" spans="1:12" ht="30">
      <c r="A27" s="14">
        <v>1</v>
      </c>
      <c r="B27" s="15">
        <v>2</v>
      </c>
      <c r="C27" s="22" t="s">
        <v>20</v>
      </c>
      <c r="D27" s="5" t="s">
        <v>21</v>
      </c>
      <c r="E27" s="49" t="s">
        <v>44</v>
      </c>
      <c r="F27" s="50">
        <v>240</v>
      </c>
      <c r="G27" s="50">
        <v>17</v>
      </c>
      <c r="H27" s="50">
        <v>10</v>
      </c>
      <c r="I27" s="57">
        <v>42</v>
      </c>
      <c r="J27" s="50">
        <v>328</v>
      </c>
      <c r="K27" s="48" t="s">
        <v>47</v>
      </c>
      <c r="L27" s="60">
        <v>56.5</v>
      </c>
    </row>
    <row r="28" spans="1:12" ht="15">
      <c r="A28" s="14"/>
      <c r="B28" s="15"/>
      <c r="C28" s="11"/>
      <c r="D28" s="7" t="s">
        <v>22</v>
      </c>
      <c r="E28" s="52" t="s">
        <v>45</v>
      </c>
      <c r="F28" s="53">
        <v>200</v>
      </c>
      <c r="G28" s="53">
        <v>0</v>
      </c>
      <c r="H28" s="53">
        <v>0</v>
      </c>
      <c r="I28" s="58">
        <v>9</v>
      </c>
      <c r="J28" s="53">
        <v>37</v>
      </c>
      <c r="K28" s="51">
        <v>638</v>
      </c>
      <c r="L28" s="61">
        <v>10</v>
      </c>
    </row>
    <row r="29" spans="1:12" ht="15">
      <c r="A29" s="14"/>
      <c r="B29" s="15"/>
      <c r="C29" s="11"/>
      <c r="D29" s="7" t="s">
        <v>23</v>
      </c>
      <c r="E29" s="52" t="s">
        <v>23</v>
      </c>
      <c r="F29" s="53">
        <v>80</v>
      </c>
      <c r="G29" s="53">
        <v>6</v>
      </c>
      <c r="H29" s="53">
        <v>0</v>
      </c>
      <c r="I29" s="58">
        <v>40</v>
      </c>
      <c r="J29" s="53">
        <v>188</v>
      </c>
      <c r="K29" s="51">
        <v>1</v>
      </c>
      <c r="L29" s="61">
        <v>2</v>
      </c>
    </row>
    <row r="30" spans="1:12" ht="30.75" thickBot="1">
      <c r="A30" s="14"/>
      <c r="B30" s="15"/>
      <c r="C30" s="11"/>
      <c r="D30" s="54" t="s">
        <v>26</v>
      </c>
      <c r="E30" s="55" t="s">
        <v>46</v>
      </c>
      <c r="F30" s="56">
        <v>60</v>
      </c>
      <c r="G30" s="56">
        <v>2</v>
      </c>
      <c r="H30" s="56">
        <v>6</v>
      </c>
      <c r="I30" s="59">
        <v>2</v>
      </c>
      <c r="J30" s="56">
        <v>72</v>
      </c>
      <c r="K30" s="54">
        <v>27</v>
      </c>
      <c r="L30" s="62">
        <v>5.5</v>
      </c>
    </row>
    <row r="31" spans="1:12" ht="15">
      <c r="A31" s="14"/>
      <c r="B31" s="15"/>
      <c r="C31" s="11"/>
      <c r="D31" s="7"/>
      <c r="E31" s="39"/>
      <c r="F31" s="74"/>
      <c r="G31" s="74"/>
      <c r="H31" s="74"/>
      <c r="I31" s="74"/>
      <c r="J31" s="74"/>
      <c r="K31" s="74"/>
      <c r="L31" s="74"/>
    </row>
    <row r="32" spans="1:12" ht="1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6"/>
      <c r="E34" s="39"/>
      <c r="F34" s="40"/>
      <c r="G34" s="40"/>
      <c r="H34" s="40"/>
      <c r="I34" s="40"/>
      <c r="J34" s="40"/>
      <c r="K34" s="41"/>
      <c r="L34" s="40"/>
    </row>
    <row r="35" spans="1:12" ht="15.75" thickBot="1">
      <c r="A35" s="16"/>
      <c r="B35" s="17"/>
      <c r="C35" s="8"/>
      <c r="D35" s="18" t="s">
        <v>33</v>
      </c>
      <c r="E35" s="9"/>
      <c r="F35" s="19">
        <f>SUM(F27:F34)</f>
        <v>580</v>
      </c>
      <c r="G35" s="19">
        <f>SUM(G27:G34)</f>
        <v>25</v>
      </c>
      <c r="H35" s="19">
        <f>SUM(H27:H34)</f>
        <v>16</v>
      </c>
      <c r="I35" s="19">
        <f>SUM(I27:I34)</f>
        <v>93</v>
      </c>
      <c r="J35" s="19">
        <f>SUM(J27:J34)</f>
        <v>625</v>
      </c>
      <c r="K35" s="25"/>
      <c r="L35" s="19">
        <f>SUM(L27:L34)</f>
        <v>74</v>
      </c>
    </row>
    <row r="36" spans="1:12" ht="30">
      <c r="A36" s="13">
        <f>A27</f>
        <v>1</v>
      </c>
      <c r="B36" s="13">
        <f>B27</f>
        <v>2</v>
      </c>
      <c r="C36" s="10" t="s">
        <v>25</v>
      </c>
      <c r="D36" s="5" t="s">
        <v>21</v>
      </c>
      <c r="E36" s="49" t="s">
        <v>44</v>
      </c>
      <c r="F36" s="50">
        <v>240</v>
      </c>
      <c r="G36" s="50">
        <v>17</v>
      </c>
      <c r="H36" s="50">
        <v>10</v>
      </c>
      <c r="I36" s="57">
        <v>42</v>
      </c>
      <c r="J36" s="50">
        <v>328</v>
      </c>
      <c r="K36" s="48" t="s">
        <v>47</v>
      </c>
      <c r="L36" s="60">
        <v>49.5</v>
      </c>
    </row>
    <row r="37" spans="1:12" ht="15">
      <c r="A37" s="14"/>
      <c r="B37" s="15"/>
      <c r="C37" s="11"/>
      <c r="D37" s="7" t="s">
        <v>22</v>
      </c>
      <c r="E37" s="52" t="s">
        <v>45</v>
      </c>
      <c r="F37" s="53">
        <v>200</v>
      </c>
      <c r="G37" s="53">
        <v>0</v>
      </c>
      <c r="H37" s="53">
        <v>0</v>
      </c>
      <c r="I37" s="58">
        <v>9</v>
      </c>
      <c r="J37" s="53">
        <v>37</v>
      </c>
      <c r="K37" s="51">
        <v>638</v>
      </c>
      <c r="L37" s="61">
        <v>10</v>
      </c>
    </row>
    <row r="38" spans="1:12" ht="15">
      <c r="A38" s="14"/>
      <c r="B38" s="15"/>
      <c r="C38" s="11"/>
      <c r="D38" s="7" t="s">
        <v>23</v>
      </c>
      <c r="E38" s="52" t="s">
        <v>23</v>
      </c>
      <c r="F38" s="53">
        <v>80</v>
      </c>
      <c r="G38" s="53">
        <v>6</v>
      </c>
      <c r="H38" s="53">
        <v>0</v>
      </c>
      <c r="I38" s="58">
        <v>40</v>
      </c>
      <c r="J38" s="53">
        <v>188</v>
      </c>
      <c r="K38" s="51">
        <v>1</v>
      </c>
      <c r="L38" s="61">
        <v>2</v>
      </c>
    </row>
    <row r="39" spans="1:12" ht="30.75" thickBot="1">
      <c r="A39" s="14"/>
      <c r="B39" s="15"/>
      <c r="C39" s="11"/>
      <c r="D39" s="54" t="s">
        <v>26</v>
      </c>
      <c r="E39" s="55" t="s">
        <v>46</v>
      </c>
      <c r="F39" s="56">
        <v>60</v>
      </c>
      <c r="G39" s="56"/>
      <c r="H39" s="56">
        <v>7</v>
      </c>
      <c r="I39" s="59">
        <v>1</v>
      </c>
      <c r="J39" s="56">
        <v>72</v>
      </c>
      <c r="K39" s="54">
        <v>27</v>
      </c>
      <c r="L39" s="62">
        <v>5.5</v>
      </c>
    </row>
    <row r="40" spans="1:12" ht="15">
      <c r="A40" s="14"/>
      <c r="B40" s="15"/>
      <c r="C40" s="11"/>
      <c r="D40" s="7" t="s">
        <v>49</v>
      </c>
      <c r="E40" s="52" t="s">
        <v>48</v>
      </c>
      <c r="F40" s="53">
        <v>250</v>
      </c>
      <c r="G40" s="53">
        <v>3</v>
      </c>
      <c r="H40" s="53">
        <v>6</v>
      </c>
      <c r="I40" s="58">
        <v>12</v>
      </c>
      <c r="J40" s="53">
        <v>120</v>
      </c>
      <c r="K40" s="51">
        <v>306</v>
      </c>
      <c r="L40" s="61">
        <v>21</v>
      </c>
    </row>
    <row r="41" spans="1:12" ht="15">
      <c r="A41" s="14"/>
      <c r="B41" s="15"/>
      <c r="C41" s="11"/>
      <c r="D41" s="7"/>
      <c r="E41" s="39"/>
      <c r="F41" s="74"/>
      <c r="G41" s="74"/>
      <c r="H41" s="74"/>
      <c r="I41" s="74"/>
      <c r="J41" s="74"/>
      <c r="K41" s="74"/>
      <c r="L41" s="74"/>
    </row>
    <row r="42" spans="1:12" ht="15">
      <c r="A42" s="14"/>
      <c r="B42" s="15"/>
      <c r="C42" s="11"/>
      <c r="D42" s="7"/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>
      <c r="A45" s="16"/>
      <c r="B45" s="17"/>
      <c r="C45" s="8"/>
      <c r="D45" s="18" t="s">
        <v>33</v>
      </c>
      <c r="E45" s="9"/>
      <c r="F45" s="19">
        <f>SUM(F36:F44)</f>
        <v>830</v>
      </c>
      <c r="G45" s="19">
        <f t="shared" ref="G45" si="6">SUM(G36:G44)</f>
        <v>26</v>
      </c>
      <c r="H45" s="19">
        <f t="shared" ref="H45" si="7">SUM(H36:H44)</f>
        <v>23</v>
      </c>
      <c r="I45" s="19">
        <f t="shared" ref="I45" si="8">SUM(I36:I44)</f>
        <v>104</v>
      </c>
      <c r="J45" s="19">
        <f t="shared" ref="J45:L45" si="9">SUM(J36:J44)</f>
        <v>745</v>
      </c>
      <c r="K45" s="25"/>
      <c r="L45" s="19">
        <f t="shared" si="9"/>
        <v>88</v>
      </c>
    </row>
    <row r="46" spans="1:12" ht="15.75" customHeight="1">
      <c r="A46" s="33">
        <f>A27</f>
        <v>1</v>
      </c>
      <c r="B46" s="33">
        <f>B27</f>
        <v>2</v>
      </c>
      <c r="C46" s="69" t="s">
        <v>4</v>
      </c>
      <c r="D46" s="70"/>
      <c r="E46" s="31"/>
      <c r="F46" s="32">
        <f>F35+F45</f>
        <v>1410</v>
      </c>
      <c r="G46" s="32">
        <f t="shared" ref="G46" si="10">G35+G45</f>
        <v>51</v>
      </c>
      <c r="H46" s="32">
        <f t="shared" ref="H46" si="11">H35+H45</f>
        <v>39</v>
      </c>
      <c r="I46" s="32">
        <f t="shared" ref="I46" si="12">I35+I45</f>
        <v>197</v>
      </c>
      <c r="J46" s="32">
        <f t="shared" ref="J46:L46" si="13">J35+J45</f>
        <v>1370</v>
      </c>
      <c r="K46" s="32"/>
      <c r="L46" s="32">
        <f t="shared" si="13"/>
        <v>162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49" t="s">
        <v>50</v>
      </c>
      <c r="F47" s="50">
        <v>250</v>
      </c>
      <c r="G47" s="50">
        <v>10</v>
      </c>
      <c r="H47" s="50">
        <v>13</v>
      </c>
      <c r="I47" s="57">
        <v>51</v>
      </c>
      <c r="J47" s="50">
        <v>367</v>
      </c>
      <c r="K47" s="48">
        <v>384</v>
      </c>
      <c r="L47" s="60">
        <v>37</v>
      </c>
    </row>
    <row r="48" spans="1:12" ht="15">
      <c r="A48" s="23"/>
      <c r="B48" s="15"/>
      <c r="C48" s="11"/>
      <c r="D48" s="7" t="s">
        <v>22</v>
      </c>
      <c r="E48" s="52" t="s">
        <v>51</v>
      </c>
      <c r="F48" s="53">
        <v>200</v>
      </c>
      <c r="G48" s="53">
        <v>4</v>
      </c>
      <c r="H48" s="53">
        <v>3</v>
      </c>
      <c r="I48" s="58">
        <v>19</v>
      </c>
      <c r="J48" s="53">
        <v>124</v>
      </c>
      <c r="K48" s="51">
        <v>958</v>
      </c>
      <c r="L48" s="61">
        <v>14</v>
      </c>
    </row>
    <row r="49" spans="1:12" ht="15">
      <c r="A49" s="23"/>
      <c r="B49" s="15"/>
      <c r="C49" s="11"/>
      <c r="D49" s="7" t="s">
        <v>23</v>
      </c>
      <c r="E49" s="52" t="s">
        <v>23</v>
      </c>
      <c r="F49" s="53">
        <v>20</v>
      </c>
      <c r="G49" s="53">
        <v>2</v>
      </c>
      <c r="H49" s="53">
        <v>0</v>
      </c>
      <c r="I49" s="58">
        <v>10</v>
      </c>
      <c r="J49" s="53">
        <v>47</v>
      </c>
      <c r="K49" s="51">
        <v>1</v>
      </c>
      <c r="L49" s="61">
        <v>1</v>
      </c>
    </row>
    <row r="50" spans="1:12" ht="15">
      <c r="A50" s="23"/>
      <c r="B50" s="15"/>
      <c r="C50" s="11"/>
      <c r="D50" s="51" t="s">
        <v>53</v>
      </c>
      <c r="E50" s="52" t="s">
        <v>52</v>
      </c>
      <c r="F50" s="53">
        <v>50</v>
      </c>
      <c r="G50" s="53">
        <v>7</v>
      </c>
      <c r="H50" s="53">
        <v>5</v>
      </c>
      <c r="I50" s="58">
        <v>43</v>
      </c>
      <c r="J50" s="53">
        <v>243</v>
      </c>
      <c r="K50" s="51">
        <v>424</v>
      </c>
      <c r="L50" s="61">
        <v>22</v>
      </c>
    </row>
    <row r="51" spans="1:12" ht="15">
      <c r="A51" s="23"/>
      <c r="B51" s="15"/>
      <c r="C51" s="11"/>
      <c r="D51" s="7"/>
      <c r="E51" s="39"/>
      <c r="F51" s="40"/>
      <c r="G51" s="40"/>
      <c r="H51" s="40"/>
      <c r="I51" s="40"/>
      <c r="J51" s="40"/>
      <c r="K51" s="41"/>
      <c r="L51" s="40"/>
    </row>
    <row r="52" spans="1:12" ht="1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.75" thickBot="1">
      <c r="A55" s="24"/>
      <c r="B55" s="17"/>
      <c r="C55" s="8"/>
      <c r="D55" s="18" t="s">
        <v>33</v>
      </c>
      <c r="E55" s="9"/>
      <c r="F55" s="19">
        <f>SUM(F47:F54)</f>
        <v>520</v>
      </c>
      <c r="G55" s="19">
        <f>SUM(G47:G54)</f>
        <v>23</v>
      </c>
      <c r="H55" s="19">
        <f>SUM(H47:H54)</f>
        <v>21</v>
      </c>
      <c r="I55" s="19">
        <f>SUM(I47:I54)</f>
        <v>123</v>
      </c>
      <c r="J55" s="19">
        <f>SUM(J47:J54)</f>
        <v>781</v>
      </c>
      <c r="K55" s="25"/>
      <c r="L55" s="19">
        <f>SUM(L47:L54)</f>
        <v>74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5" t="s">
        <v>21</v>
      </c>
      <c r="E56" s="49" t="s">
        <v>54</v>
      </c>
      <c r="F56" s="50">
        <v>250</v>
      </c>
      <c r="G56" s="50">
        <v>26</v>
      </c>
      <c r="H56" s="50">
        <v>26</v>
      </c>
      <c r="I56" s="57">
        <v>46</v>
      </c>
      <c r="J56" s="50">
        <v>524</v>
      </c>
      <c r="K56" s="48">
        <v>492</v>
      </c>
      <c r="L56" s="60">
        <v>69</v>
      </c>
    </row>
    <row r="57" spans="1:12" ht="15">
      <c r="A57" s="23"/>
      <c r="B57" s="15"/>
      <c r="C57" s="11"/>
      <c r="D57" s="7" t="s">
        <v>22</v>
      </c>
      <c r="E57" s="52" t="s">
        <v>51</v>
      </c>
      <c r="F57" s="53">
        <v>200</v>
      </c>
      <c r="G57" s="53">
        <v>4</v>
      </c>
      <c r="H57" s="53">
        <v>3</v>
      </c>
      <c r="I57" s="58">
        <v>19</v>
      </c>
      <c r="J57" s="53">
        <v>124</v>
      </c>
      <c r="K57" s="51">
        <v>958</v>
      </c>
      <c r="L57" s="61">
        <v>4</v>
      </c>
    </row>
    <row r="58" spans="1:12" ht="15">
      <c r="A58" s="23"/>
      <c r="B58" s="15"/>
      <c r="C58" s="11"/>
      <c r="D58" s="7" t="s">
        <v>23</v>
      </c>
      <c r="E58" s="52" t="s">
        <v>23</v>
      </c>
      <c r="F58" s="53">
        <v>40</v>
      </c>
      <c r="G58" s="53">
        <v>3</v>
      </c>
      <c r="H58" s="53">
        <v>0</v>
      </c>
      <c r="I58" s="58">
        <v>20</v>
      </c>
      <c r="J58" s="53">
        <v>94</v>
      </c>
      <c r="K58" s="51">
        <v>1</v>
      </c>
      <c r="L58" s="61">
        <v>2</v>
      </c>
    </row>
    <row r="59" spans="1:12" ht="15">
      <c r="A59" s="23"/>
      <c r="B59" s="15"/>
      <c r="C59" s="11"/>
      <c r="D59" s="7" t="s">
        <v>27</v>
      </c>
      <c r="E59" s="52" t="s">
        <v>55</v>
      </c>
      <c r="F59" s="53">
        <v>250</v>
      </c>
      <c r="G59" s="53">
        <v>2</v>
      </c>
      <c r="H59" s="53">
        <v>1</v>
      </c>
      <c r="I59" s="58">
        <v>12</v>
      </c>
      <c r="J59" s="53">
        <v>66</v>
      </c>
      <c r="K59" s="51">
        <v>170</v>
      </c>
      <c r="L59" s="61">
        <v>13</v>
      </c>
    </row>
    <row r="60" spans="1:12" ht="15">
      <c r="A60" s="23"/>
      <c r="B60" s="15"/>
      <c r="C60" s="11"/>
      <c r="D60" s="7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5"/>
      <c r="C61" s="11"/>
      <c r="D61" s="7"/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7"/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4"/>
      <c r="B65" s="17"/>
      <c r="C65" s="8"/>
      <c r="D65" s="18" t="s">
        <v>33</v>
      </c>
      <c r="E65" s="9"/>
      <c r="F65" s="19">
        <f>SUM(F56:F64)</f>
        <v>740</v>
      </c>
      <c r="G65" s="19">
        <f t="shared" ref="G65" si="14">SUM(G56:G64)</f>
        <v>35</v>
      </c>
      <c r="H65" s="19">
        <f t="shared" ref="H65" si="15">SUM(H56:H64)</f>
        <v>30</v>
      </c>
      <c r="I65" s="19">
        <f t="shared" ref="I65" si="16">SUM(I56:I64)</f>
        <v>97</v>
      </c>
      <c r="J65" s="19">
        <f t="shared" ref="J65:L65" si="17">SUM(J56:J64)</f>
        <v>808</v>
      </c>
      <c r="K65" s="25"/>
      <c r="L65" s="19">
        <f t="shared" si="17"/>
        <v>88</v>
      </c>
    </row>
    <row r="66" spans="1:12" ht="15.75" customHeight="1" thickBot="1">
      <c r="A66" s="29">
        <f>A47</f>
        <v>1</v>
      </c>
      <c r="B66" s="30">
        <f>B47</f>
        <v>3</v>
      </c>
      <c r="C66" s="69" t="s">
        <v>4</v>
      </c>
      <c r="D66" s="70"/>
      <c r="E66" s="31"/>
      <c r="F66" s="32">
        <f>F55+F65</f>
        <v>1260</v>
      </c>
      <c r="G66" s="32">
        <f t="shared" ref="G66" si="18">G55+G65</f>
        <v>58</v>
      </c>
      <c r="H66" s="32">
        <f t="shared" ref="H66" si="19">H55+H65</f>
        <v>51</v>
      </c>
      <c r="I66" s="32">
        <f t="shared" ref="I66" si="20">I55+I65</f>
        <v>220</v>
      </c>
      <c r="J66" s="32">
        <f t="shared" ref="J66:L66" si="21">J55+J65</f>
        <v>1589</v>
      </c>
      <c r="K66" s="32"/>
      <c r="L66" s="32">
        <f t="shared" si="21"/>
        <v>162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49" t="s">
        <v>56</v>
      </c>
      <c r="F67" s="50">
        <v>240</v>
      </c>
      <c r="G67" s="50">
        <v>28</v>
      </c>
      <c r="H67" s="50">
        <v>11</v>
      </c>
      <c r="I67" s="57">
        <v>39</v>
      </c>
      <c r="J67" s="50">
        <v>314</v>
      </c>
      <c r="K67" s="48" t="s">
        <v>59</v>
      </c>
      <c r="L67" s="60">
        <v>61</v>
      </c>
    </row>
    <row r="68" spans="1:12" ht="15">
      <c r="A68" s="23"/>
      <c r="B68" s="15"/>
      <c r="C68" s="11"/>
      <c r="D68" s="7" t="s">
        <v>22</v>
      </c>
      <c r="E68" s="52" t="s">
        <v>57</v>
      </c>
      <c r="F68" s="53">
        <v>200</v>
      </c>
      <c r="G68" s="53">
        <v>0</v>
      </c>
      <c r="H68" s="53">
        <v>0</v>
      </c>
      <c r="I68" s="58">
        <v>0</v>
      </c>
      <c r="J68" s="53">
        <v>1</v>
      </c>
      <c r="K68" s="51">
        <v>943</v>
      </c>
      <c r="L68" s="61">
        <v>4</v>
      </c>
    </row>
    <row r="69" spans="1:12" ht="15">
      <c r="A69" s="23"/>
      <c r="B69" s="15"/>
      <c r="C69" s="11"/>
      <c r="D69" s="7" t="s">
        <v>23</v>
      </c>
      <c r="E69" s="52" t="s">
        <v>23</v>
      </c>
      <c r="F69" s="53">
        <v>80</v>
      </c>
      <c r="G69" s="53">
        <v>6</v>
      </c>
      <c r="H69" s="53">
        <v>0</v>
      </c>
      <c r="I69" s="58">
        <v>40</v>
      </c>
      <c r="J69" s="53">
        <v>188</v>
      </c>
      <c r="K69" s="51">
        <v>1</v>
      </c>
      <c r="L69" s="61">
        <v>2</v>
      </c>
    </row>
    <row r="70" spans="1:12" ht="15.75" thickBot="1">
      <c r="A70" s="23"/>
      <c r="B70" s="15"/>
      <c r="C70" s="11"/>
      <c r="D70" s="54" t="s">
        <v>26</v>
      </c>
      <c r="E70" s="55" t="s">
        <v>58</v>
      </c>
      <c r="F70" s="56">
        <v>60</v>
      </c>
      <c r="G70" s="56">
        <v>2</v>
      </c>
      <c r="H70" s="56">
        <v>4</v>
      </c>
      <c r="I70" s="59">
        <v>5</v>
      </c>
      <c r="J70" s="56">
        <v>126</v>
      </c>
      <c r="K70" s="54">
        <v>315</v>
      </c>
      <c r="L70" s="62">
        <v>7</v>
      </c>
    </row>
    <row r="71" spans="1:12" ht="15">
      <c r="A71" s="23"/>
      <c r="B71" s="15"/>
      <c r="C71" s="11"/>
      <c r="D71" s="7"/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580</v>
      </c>
      <c r="G75" s="19">
        <f t="shared" ref="G75" si="22">SUM(G67:G74)</f>
        <v>36</v>
      </c>
      <c r="H75" s="19">
        <f t="shared" ref="H75" si="23">SUM(H67:H74)</f>
        <v>15</v>
      </c>
      <c r="I75" s="19">
        <f t="shared" ref="I75" si="24">SUM(I67:I74)</f>
        <v>84</v>
      </c>
      <c r="J75" s="19">
        <f t="shared" ref="J75:L75" si="25">SUM(J67:J74)</f>
        <v>629</v>
      </c>
      <c r="K75" s="25"/>
      <c r="L75" s="19">
        <f t="shared" si="25"/>
        <v>74</v>
      </c>
    </row>
    <row r="76" spans="1:12" ht="15.75" thickBot="1">
      <c r="A76" s="26">
        <f>A67</f>
        <v>1</v>
      </c>
      <c r="B76" s="13">
        <f>B67</f>
        <v>4</v>
      </c>
      <c r="C76" s="10" t="s">
        <v>25</v>
      </c>
      <c r="D76" s="8" t="s">
        <v>49</v>
      </c>
      <c r="E76" s="63" t="s">
        <v>60</v>
      </c>
      <c r="F76" s="64">
        <v>250</v>
      </c>
      <c r="G76" s="64">
        <v>1</v>
      </c>
      <c r="H76" s="64">
        <v>2</v>
      </c>
      <c r="I76" s="65">
        <v>12</v>
      </c>
      <c r="J76" s="64">
        <v>238</v>
      </c>
      <c r="K76" s="66">
        <v>224</v>
      </c>
      <c r="L76" s="67">
        <v>14</v>
      </c>
    </row>
    <row r="77" spans="1:12" ht="15">
      <c r="A77" s="23"/>
      <c r="B77" s="15"/>
      <c r="C77" s="11"/>
      <c r="D77" s="5" t="s">
        <v>21</v>
      </c>
      <c r="E77" s="49" t="s">
        <v>56</v>
      </c>
      <c r="F77" s="50">
        <v>240</v>
      </c>
      <c r="G77" s="50">
        <v>28</v>
      </c>
      <c r="H77" s="50">
        <v>11</v>
      </c>
      <c r="I77" s="57">
        <v>39</v>
      </c>
      <c r="J77" s="50">
        <v>314</v>
      </c>
      <c r="K77" s="48" t="s">
        <v>59</v>
      </c>
      <c r="L77" s="60">
        <v>61</v>
      </c>
    </row>
    <row r="78" spans="1:12" ht="15">
      <c r="A78" s="23"/>
      <c r="B78" s="15"/>
      <c r="C78" s="11"/>
      <c r="D78" s="7" t="s">
        <v>22</v>
      </c>
      <c r="E78" s="52" t="s">
        <v>57</v>
      </c>
      <c r="F78" s="53">
        <v>200</v>
      </c>
      <c r="G78" s="53">
        <v>0</v>
      </c>
      <c r="H78" s="53">
        <v>0</v>
      </c>
      <c r="I78" s="58">
        <v>0</v>
      </c>
      <c r="J78" s="53">
        <v>1</v>
      </c>
      <c r="K78" s="51">
        <v>943</v>
      </c>
      <c r="L78" s="61">
        <v>4</v>
      </c>
    </row>
    <row r="79" spans="1:12" ht="15">
      <c r="A79" s="23"/>
      <c r="B79" s="15"/>
      <c r="C79" s="11"/>
      <c r="D79" s="7" t="s">
        <v>23</v>
      </c>
      <c r="E79" s="52" t="s">
        <v>23</v>
      </c>
      <c r="F79" s="53">
        <v>80</v>
      </c>
      <c r="G79" s="53">
        <v>6</v>
      </c>
      <c r="H79" s="53">
        <v>0</v>
      </c>
      <c r="I79" s="58">
        <v>40</v>
      </c>
      <c r="J79" s="53">
        <v>188</v>
      </c>
      <c r="K79" s="51">
        <v>1</v>
      </c>
      <c r="L79" s="61">
        <v>2</v>
      </c>
    </row>
    <row r="80" spans="1:12" ht="15.75" thickBot="1">
      <c r="A80" s="23"/>
      <c r="B80" s="15"/>
      <c r="C80" s="11"/>
      <c r="D80" s="54" t="s">
        <v>26</v>
      </c>
      <c r="E80" s="55" t="s">
        <v>58</v>
      </c>
      <c r="F80" s="56">
        <v>60</v>
      </c>
      <c r="G80" s="56">
        <v>2</v>
      </c>
      <c r="H80" s="56">
        <v>4</v>
      </c>
      <c r="I80" s="59">
        <v>5</v>
      </c>
      <c r="J80" s="56">
        <v>126</v>
      </c>
      <c r="K80" s="54">
        <v>315</v>
      </c>
      <c r="L80" s="62">
        <v>7</v>
      </c>
    </row>
    <row r="81" spans="1:12" ht="15">
      <c r="A81" s="23"/>
      <c r="B81" s="15"/>
      <c r="C81" s="11"/>
      <c r="D81" s="7"/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7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4"/>
      <c r="B85" s="17"/>
      <c r="C85" s="8"/>
      <c r="D85" s="18" t="s">
        <v>33</v>
      </c>
      <c r="E85" s="9"/>
      <c r="F85" s="19">
        <f>SUM(F76:F84)</f>
        <v>830</v>
      </c>
      <c r="G85" s="19">
        <f t="shared" ref="G85" si="26">SUM(G76:G84)</f>
        <v>37</v>
      </c>
      <c r="H85" s="19">
        <f t="shared" ref="H85" si="27">SUM(H76:H84)</f>
        <v>17</v>
      </c>
      <c r="I85" s="19">
        <f t="shared" ref="I85" si="28">SUM(I76:I84)</f>
        <v>96</v>
      </c>
      <c r="J85" s="19">
        <f t="shared" ref="J85:L85" si="29">SUM(J76:J84)</f>
        <v>867</v>
      </c>
      <c r="K85" s="25"/>
      <c r="L85" s="19">
        <f t="shared" si="29"/>
        <v>88</v>
      </c>
    </row>
    <row r="86" spans="1:12" ht="15.75" customHeight="1" thickBot="1">
      <c r="A86" s="29">
        <f>A67</f>
        <v>1</v>
      </c>
      <c r="B86" s="30">
        <f>B67</f>
        <v>4</v>
      </c>
      <c r="C86" s="69" t="s">
        <v>4</v>
      </c>
      <c r="D86" s="70"/>
      <c r="E86" s="31"/>
      <c r="F86" s="32">
        <f>F75+F85</f>
        <v>1410</v>
      </c>
      <c r="G86" s="32">
        <f t="shared" ref="G86" si="30">G75+G85</f>
        <v>73</v>
      </c>
      <c r="H86" s="32">
        <f t="shared" ref="H86" si="31">H75+H85</f>
        <v>32</v>
      </c>
      <c r="I86" s="32">
        <f t="shared" ref="I86" si="32">I75+I85</f>
        <v>180</v>
      </c>
      <c r="J86" s="32">
        <f t="shared" ref="J86:L86" si="33">J75+J85</f>
        <v>1496</v>
      </c>
      <c r="K86" s="32"/>
      <c r="L86" s="32">
        <f t="shared" si="33"/>
        <v>162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49" t="s">
        <v>61</v>
      </c>
      <c r="F87" s="50">
        <v>240</v>
      </c>
      <c r="G87" s="50">
        <v>18</v>
      </c>
      <c r="H87" s="50">
        <v>13</v>
      </c>
      <c r="I87" s="57">
        <v>36</v>
      </c>
      <c r="J87" s="50">
        <v>331</v>
      </c>
      <c r="K87" s="48" t="s">
        <v>64</v>
      </c>
      <c r="L87" s="60">
        <v>58</v>
      </c>
    </row>
    <row r="88" spans="1:12" ht="15">
      <c r="A88" s="23"/>
      <c r="B88" s="15"/>
      <c r="C88" s="11"/>
      <c r="D88" s="7" t="s">
        <v>22</v>
      </c>
      <c r="E88" s="52" t="s">
        <v>62</v>
      </c>
      <c r="F88" s="53">
        <v>200</v>
      </c>
      <c r="G88" s="53">
        <v>0</v>
      </c>
      <c r="H88" s="53">
        <v>0</v>
      </c>
      <c r="I88" s="58">
        <v>9</v>
      </c>
      <c r="J88" s="53">
        <v>37</v>
      </c>
      <c r="K88" s="51">
        <v>638</v>
      </c>
      <c r="L88" s="61">
        <v>10</v>
      </c>
    </row>
    <row r="89" spans="1:12" ht="15">
      <c r="A89" s="23"/>
      <c r="B89" s="15"/>
      <c r="C89" s="11"/>
      <c r="D89" s="7" t="s">
        <v>23</v>
      </c>
      <c r="E89" s="52" t="s">
        <v>23</v>
      </c>
      <c r="F89" s="53">
        <v>80</v>
      </c>
      <c r="G89" s="53">
        <v>6</v>
      </c>
      <c r="H89" s="53">
        <v>0</v>
      </c>
      <c r="I89" s="58">
        <v>40</v>
      </c>
      <c r="J89" s="53">
        <v>188</v>
      </c>
      <c r="K89" s="51">
        <v>1</v>
      </c>
      <c r="L89" s="61">
        <v>2</v>
      </c>
    </row>
    <row r="90" spans="1:12" ht="15.75" thickBot="1">
      <c r="A90" s="23"/>
      <c r="B90" s="15"/>
      <c r="C90" s="11"/>
      <c r="D90" s="54" t="s">
        <v>26</v>
      </c>
      <c r="E90" s="55" t="s">
        <v>63</v>
      </c>
      <c r="F90" s="56">
        <v>60</v>
      </c>
      <c r="G90" s="56">
        <v>1</v>
      </c>
      <c r="H90" s="56">
        <v>4</v>
      </c>
      <c r="I90" s="59">
        <v>4</v>
      </c>
      <c r="J90" s="56">
        <v>57</v>
      </c>
      <c r="K90" s="54">
        <v>71</v>
      </c>
      <c r="L90" s="62">
        <v>4</v>
      </c>
    </row>
    <row r="91" spans="1:12" ht="15">
      <c r="A91" s="23"/>
      <c r="B91" s="15"/>
      <c r="C91" s="11"/>
      <c r="D91" s="7"/>
      <c r="E91" s="39"/>
      <c r="F91" s="74"/>
      <c r="G91" s="74"/>
      <c r="H91" s="74"/>
      <c r="I91" s="74"/>
      <c r="J91" s="74"/>
      <c r="K91" s="74"/>
      <c r="L91" s="74"/>
    </row>
    <row r="92" spans="1:12" ht="1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580</v>
      </c>
      <c r="G95" s="19">
        <f t="shared" ref="G95" si="34">SUM(G87:G94)</f>
        <v>25</v>
      </c>
      <c r="H95" s="19">
        <f t="shared" ref="H95" si="35">SUM(H87:H94)</f>
        <v>17</v>
      </c>
      <c r="I95" s="19">
        <f t="shared" ref="I95" si="36">SUM(I87:I94)</f>
        <v>89</v>
      </c>
      <c r="J95" s="19">
        <f t="shared" ref="J95:L95" si="37">SUM(J87:J94)</f>
        <v>613</v>
      </c>
      <c r="K95" s="25"/>
      <c r="L95" s="19">
        <f t="shared" si="37"/>
        <v>74</v>
      </c>
    </row>
    <row r="96" spans="1:12" ht="15.75" thickBot="1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63" t="s">
        <v>65</v>
      </c>
      <c r="F96" s="64">
        <v>250</v>
      </c>
      <c r="G96" s="64">
        <v>6</v>
      </c>
      <c r="H96" s="64">
        <v>8</v>
      </c>
      <c r="I96" s="65">
        <v>15</v>
      </c>
      <c r="J96" s="64">
        <v>168</v>
      </c>
      <c r="K96" s="66">
        <v>71</v>
      </c>
      <c r="L96" s="67">
        <v>14</v>
      </c>
    </row>
    <row r="97" spans="1:12" ht="15">
      <c r="A97" s="23"/>
      <c r="B97" s="15"/>
      <c r="C97" s="11"/>
      <c r="D97" s="7" t="s">
        <v>27</v>
      </c>
      <c r="E97" s="49" t="s">
        <v>61</v>
      </c>
      <c r="F97" s="50">
        <v>240</v>
      </c>
      <c r="G97" s="50">
        <v>18</v>
      </c>
      <c r="H97" s="50">
        <v>13</v>
      </c>
      <c r="I97" s="57">
        <v>36</v>
      </c>
      <c r="J97" s="50">
        <v>331</v>
      </c>
      <c r="K97" s="48" t="s">
        <v>64</v>
      </c>
      <c r="L97" s="60">
        <v>58</v>
      </c>
    </row>
    <row r="98" spans="1:12" ht="15">
      <c r="A98" s="23"/>
      <c r="B98" s="15"/>
      <c r="C98" s="11"/>
      <c r="D98" s="7" t="s">
        <v>28</v>
      </c>
      <c r="E98" s="52" t="s">
        <v>62</v>
      </c>
      <c r="F98" s="53">
        <v>200</v>
      </c>
      <c r="G98" s="53">
        <v>0</v>
      </c>
      <c r="H98" s="53">
        <v>0</v>
      </c>
      <c r="I98" s="58">
        <v>9</v>
      </c>
      <c r="J98" s="53">
        <v>37</v>
      </c>
      <c r="K98" s="51">
        <v>638</v>
      </c>
      <c r="L98" s="61">
        <v>10</v>
      </c>
    </row>
    <row r="99" spans="1:12" ht="15">
      <c r="A99" s="23"/>
      <c r="B99" s="15"/>
      <c r="C99" s="11"/>
      <c r="D99" s="7" t="s">
        <v>29</v>
      </c>
      <c r="E99" s="52" t="s">
        <v>23</v>
      </c>
      <c r="F99" s="53">
        <v>80</v>
      </c>
      <c r="G99" s="53">
        <v>6</v>
      </c>
      <c r="H99" s="53">
        <v>0</v>
      </c>
      <c r="I99" s="58">
        <v>40</v>
      </c>
      <c r="J99" s="53">
        <v>188</v>
      </c>
      <c r="K99" s="51">
        <v>1</v>
      </c>
      <c r="L99" s="61">
        <v>2</v>
      </c>
    </row>
    <row r="100" spans="1:12" ht="15.75" thickBot="1">
      <c r="A100" s="23"/>
      <c r="B100" s="15"/>
      <c r="C100" s="11"/>
      <c r="D100" s="7" t="s">
        <v>30</v>
      </c>
      <c r="E100" s="55" t="s">
        <v>63</v>
      </c>
      <c r="F100" s="56">
        <v>60</v>
      </c>
      <c r="G100" s="56">
        <v>1</v>
      </c>
      <c r="H100" s="56">
        <v>4</v>
      </c>
      <c r="I100" s="59">
        <v>4</v>
      </c>
      <c r="J100" s="56">
        <v>57</v>
      </c>
      <c r="K100" s="54">
        <v>71</v>
      </c>
      <c r="L100" s="62">
        <v>4</v>
      </c>
    </row>
    <row r="101" spans="1:12" ht="15">
      <c r="A101" s="23"/>
      <c r="B101" s="15"/>
      <c r="C101" s="11"/>
      <c r="D101" s="7" t="s">
        <v>31</v>
      </c>
      <c r="E101" s="39"/>
      <c r="F101" s="74"/>
      <c r="G101" s="74"/>
      <c r="H101" s="74"/>
      <c r="I101" s="74"/>
      <c r="J101" s="74"/>
      <c r="K101" s="74"/>
      <c r="L101" s="74"/>
    </row>
    <row r="102" spans="1:12" ht="15">
      <c r="A102" s="23"/>
      <c r="B102" s="15"/>
      <c r="C102" s="11"/>
      <c r="D102" s="7" t="s">
        <v>32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830</v>
      </c>
      <c r="G105" s="19">
        <f t="shared" ref="G105" si="38">SUM(G96:G104)</f>
        <v>31</v>
      </c>
      <c r="H105" s="19">
        <f t="shared" ref="H105" si="39">SUM(H96:H104)</f>
        <v>25</v>
      </c>
      <c r="I105" s="19">
        <f t="shared" ref="I105" si="40">SUM(I96:I104)</f>
        <v>104</v>
      </c>
      <c r="J105" s="19">
        <f t="shared" ref="J105:L105" si="41">SUM(J96:J104)</f>
        <v>781</v>
      </c>
      <c r="K105" s="25"/>
      <c r="L105" s="19">
        <f t="shared" si="41"/>
        <v>88</v>
      </c>
    </row>
    <row r="106" spans="1:12" ht="15.75" customHeight="1" thickBot="1">
      <c r="A106" s="29">
        <f>A87</f>
        <v>1</v>
      </c>
      <c r="B106" s="30">
        <f>B87</f>
        <v>5</v>
      </c>
      <c r="C106" s="69" t="s">
        <v>4</v>
      </c>
      <c r="D106" s="70"/>
      <c r="E106" s="31"/>
      <c r="F106" s="32">
        <f>F95+F105</f>
        <v>1410</v>
      </c>
      <c r="G106" s="32">
        <f t="shared" ref="G106" si="42">G95+G105</f>
        <v>56</v>
      </c>
      <c r="H106" s="32">
        <f t="shared" ref="H106" si="43">H95+H105</f>
        <v>42</v>
      </c>
      <c r="I106" s="32">
        <f t="shared" ref="I106" si="44">I95+I105</f>
        <v>193</v>
      </c>
      <c r="J106" s="32">
        <f t="shared" ref="J106:L106" si="45">J95+J105</f>
        <v>1394</v>
      </c>
      <c r="K106" s="32"/>
      <c r="L106" s="32">
        <f t="shared" si="45"/>
        <v>162</v>
      </c>
    </row>
    <row r="107" spans="1:12" ht="30">
      <c r="A107" s="20">
        <v>2</v>
      </c>
      <c r="B107" s="21">
        <v>1</v>
      </c>
      <c r="C107" s="22" t="s">
        <v>20</v>
      </c>
      <c r="D107" s="5" t="s">
        <v>21</v>
      </c>
      <c r="E107" s="49" t="s">
        <v>66</v>
      </c>
      <c r="F107" s="50">
        <v>240</v>
      </c>
      <c r="G107" s="50">
        <v>19</v>
      </c>
      <c r="H107" s="50">
        <v>17</v>
      </c>
      <c r="I107" s="57">
        <v>43</v>
      </c>
      <c r="J107" s="50">
        <v>412</v>
      </c>
      <c r="K107" s="48">
        <v>418.67899999999997</v>
      </c>
      <c r="L107" s="60">
        <v>63.5</v>
      </c>
    </row>
    <row r="108" spans="1:12" ht="15">
      <c r="A108" s="23"/>
      <c r="B108" s="15"/>
      <c r="C108" s="11"/>
      <c r="D108" s="7" t="s">
        <v>22</v>
      </c>
      <c r="E108" s="52" t="s">
        <v>57</v>
      </c>
      <c r="F108" s="53">
        <v>200</v>
      </c>
      <c r="G108" s="53">
        <v>0</v>
      </c>
      <c r="H108" s="53">
        <v>0</v>
      </c>
      <c r="I108" s="58">
        <v>0</v>
      </c>
      <c r="J108" s="53">
        <v>1</v>
      </c>
      <c r="K108" s="51">
        <v>943</v>
      </c>
      <c r="L108" s="61">
        <v>4</v>
      </c>
    </row>
    <row r="109" spans="1:12" ht="15">
      <c r="A109" s="23"/>
      <c r="B109" s="15"/>
      <c r="C109" s="11"/>
      <c r="D109" s="7" t="s">
        <v>23</v>
      </c>
      <c r="E109" s="52" t="s">
        <v>23</v>
      </c>
      <c r="F109" s="53">
        <v>80</v>
      </c>
      <c r="G109" s="53">
        <v>6</v>
      </c>
      <c r="H109" s="53">
        <v>0</v>
      </c>
      <c r="I109" s="58">
        <v>40</v>
      </c>
      <c r="J109" s="53">
        <v>188</v>
      </c>
      <c r="K109" s="51">
        <v>1</v>
      </c>
      <c r="L109" s="61">
        <v>2</v>
      </c>
    </row>
    <row r="110" spans="1:12" ht="15.75" thickBot="1">
      <c r="A110" s="23"/>
      <c r="B110" s="15"/>
      <c r="C110" s="11"/>
      <c r="D110" s="54" t="s">
        <v>26</v>
      </c>
      <c r="E110" s="55" t="s">
        <v>42</v>
      </c>
      <c r="F110" s="56">
        <v>60</v>
      </c>
      <c r="G110" s="56">
        <v>1</v>
      </c>
      <c r="H110" s="56">
        <v>6</v>
      </c>
      <c r="I110" s="59">
        <v>6</v>
      </c>
      <c r="J110" s="56">
        <v>82</v>
      </c>
      <c r="K110" s="54">
        <v>43</v>
      </c>
      <c r="L110" s="62">
        <v>4.5</v>
      </c>
    </row>
    <row r="111" spans="1:12" ht="15">
      <c r="A111" s="23"/>
      <c r="B111" s="15"/>
      <c r="C111" s="11"/>
      <c r="D111" s="7"/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.75" thickBot="1">
      <c r="A115" s="24"/>
      <c r="B115" s="17"/>
      <c r="C115" s="8"/>
      <c r="D115" s="18" t="s">
        <v>33</v>
      </c>
      <c r="E115" s="9"/>
      <c r="F115" s="19">
        <f>SUM(F107:F114)</f>
        <v>580</v>
      </c>
      <c r="G115" s="19">
        <f t="shared" ref="G115:J115" si="46">SUM(G107:G114)</f>
        <v>26</v>
      </c>
      <c r="H115" s="19">
        <f t="shared" si="46"/>
        <v>23</v>
      </c>
      <c r="I115" s="19">
        <f t="shared" si="46"/>
        <v>89</v>
      </c>
      <c r="J115" s="19">
        <f t="shared" si="46"/>
        <v>683</v>
      </c>
      <c r="K115" s="25"/>
      <c r="L115" s="19">
        <f t="shared" ref="L115" si="47">SUM(L107:L114)</f>
        <v>74</v>
      </c>
    </row>
    <row r="116" spans="1:12" ht="30">
      <c r="A116" s="26">
        <f>A107</f>
        <v>2</v>
      </c>
      <c r="B116" s="13">
        <f>B107</f>
        <v>1</v>
      </c>
      <c r="C116" s="10" t="s">
        <v>25</v>
      </c>
      <c r="D116" s="5" t="s">
        <v>21</v>
      </c>
      <c r="E116" s="49" t="s">
        <v>66</v>
      </c>
      <c r="F116" s="50">
        <v>240</v>
      </c>
      <c r="G116" s="50">
        <v>19</v>
      </c>
      <c r="H116" s="50">
        <v>17</v>
      </c>
      <c r="I116" s="57">
        <v>43</v>
      </c>
      <c r="J116" s="50">
        <v>412</v>
      </c>
      <c r="K116" s="48">
        <v>418.67899999999997</v>
      </c>
      <c r="L116" s="60">
        <v>63.5</v>
      </c>
    </row>
    <row r="117" spans="1:12" ht="15">
      <c r="A117" s="23"/>
      <c r="B117" s="15"/>
      <c r="C117" s="11"/>
      <c r="D117" s="7" t="s">
        <v>22</v>
      </c>
      <c r="E117" s="52" t="s">
        <v>57</v>
      </c>
      <c r="F117" s="53">
        <v>200</v>
      </c>
      <c r="G117" s="53">
        <v>0</v>
      </c>
      <c r="H117" s="53">
        <v>0</v>
      </c>
      <c r="I117" s="58">
        <v>0</v>
      </c>
      <c r="J117" s="53">
        <v>1</v>
      </c>
      <c r="K117" s="51">
        <v>943</v>
      </c>
      <c r="L117" s="61">
        <v>4</v>
      </c>
    </row>
    <row r="118" spans="1:12" ht="15">
      <c r="A118" s="23"/>
      <c r="B118" s="15"/>
      <c r="C118" s="11"/>
      <c r="D118" s="7" t="s">
        <v>23</v>
      </c>
      <c r="E118" s="52" t="s">
        <v>23</v>
      </c>
      <c r="F118" s="53">
        <v>80</v>
      </c>
      <c r="G118" s="53">
        <v>6</v>
      </c>
      <c r="H118" s="53">
        <v>0</v>
      </c>
      <c r="I118" s="58">
        <v>40</v>
      </c>
      <c r="J118" s="53">
        <v>188</v>
      </c>
      <c r="K118" s="51">
        <v>1</v>
      </c>
      <c r="L118" s="61">
        <v>2</v>
      </c>
    </row>
    <row r="119" spans="1:12" ht="15.75" thickBot="1">
      <c r="A119" s="23"/>
      <c r="B119" s="15"/>
      <c r="C119" s="11"/>
      <c r="D119" s="54" t="s">
        <v>26</v>
      </c>
      <c r="E119" s="55" t="s">
        <v>42</v>
      </c>
      <c r="F119" s="56">
        <v>60</v>
      </c>
      <c r="G119" s="56">
        <v>1</v>
      </c>
      <c r="H119" s="56">
        <v>6</v>
      </c>
      <c r="I119" s="59">
        <v>6</v>
      </c>
      <c r="J119" s="56">
        <v>82</v>
      </c>
      <c r="K119" s="54">
        <v>43</v>
      </c>
      <c r="L119" s="62">
        <v>4.5</v>
      </c>
    </row>
    <row r="120" spans="1:12" ht="15">
      <c r="A120" s="23"/>
      <c r="B120" s="15"/>
      <c r="C120" s="11"/>
      <c r="D120" s="7" t="s">
        <v>27</v>
      </c>
      <c r="E120" s="52" t="s">
        <v>67</v>
      </c>
      <c r="F120" s="53">
        <v>250</v>
      </c>
      <c r="G120" s="53">
        <v>2</v>
      </c>
      <c r="H120" s="53">
        <v>4</v>
      </c>
      <c r="I120" s="58">
        <v>9</v>
      </c>
      <c r="J120" s="53">
        <v>82</v>
      </c>
      <c r="K120" s="51">
        <v>187</v>
      </c>
      <c r="L120" s="61">
        <v>14</v>
      </c>
    </row>
    <row r="121" spans="1:12" ht="15">
      <c r="A121" s="23"/>
      <c r="B121" s="15"/>
      <c r="C121" s="11"/>
      <c r="D121" s="7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3"/>
      <c r="B122" s="15"/>
      <c r="C122" s="11"/>
      <c r="D122" s="7"/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23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830</v>
      </c>
      <c r="G125" s="19">
        <f t="shared" ref="G125:J125" si="48">SUM(G116:G124)</f>
        <v>28</v>
      </c>
      <c r="H125" s="19">
        <f t="shared" si="48"/>
        <v>27</v>
      </c>
      <c r="I125" s="19">
        <f t="shared" si="48"/>
        <v>98</v>
      </c>
      <c r="J125" s="19">
        <f t="shared" si="48"/>
        <v>765</v>
      </c>
      <c r="K125" s="25"/>
      <c r="L125" s="19">
        <f t="shared" ref="L125" si="49">SUM(L116:L124)</f>
        <v>88</v>
      </c>
    </row>
    <row r="126" spans="1:12" ht="15.75" thickBot="1">
      <c r="A126" s="29">
        <f>A107</f>
        <v>2</v>
      </c>
      <c r="B126" s="30">
        <f>B107</f>
        <v>1</v>
      </c>
      <c r="C126" s="69" t="s">
        <v>4</v>
      </c>
      <c r="D126" s="70"/>
      <c r="E126" s="31"/>
      <c r="F126" s="32">
        <f>F115+F125</f>
        <v>1410</v>
      </c>
      <c r="G126" s="32">
        <f t="shared" ref="G126" si="50">G115+G125</f>
        <v>54</v>
      </c>
      <c r="H126" s="32">
        <f t="shared" ref="H126" si="51">H115+H125</f>
        <v>50</v>
      </c>
      <c r="I126" s="32">
        <f t="shared" ref="I126" si="52">I115+I125</f>
        <v>187</v>
      </c>
      <c r="J126" s="32">
        <f t="shared" ref="J126:L126" si="53">J115+J125</f>
        <v>1448</v>
      </c>
      <c r="K126" s="32"/>
      <c r="L126" s="32">
        <f t="shared" si="53"/>
        <v>162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49" t="s">
        <v>68</v>
      </c>
      <c r="F127" s="50">
        <v>250</v>
      </c>
      <c r="G127" s="50">
        <v>10</v>
      </c>
      <c r="H127" s="50">
        <v>11</v>
      </c>
      <c r="I127" s="57">
        <v>46</v>
      </c>
      <c r="J127" s="50">
        <v>320</v>
      </c>
      <c r="K127" s="48">
        <v>297</v>
      </c>
      <c r="L127" s="60">
        <v>45</v>
      </c>
    </row>
    <row r="128" spans="1:12" ht="15">
      <c r="A128" s="14"/>
      <c r="B128" s="15"/>
      <c r="C128" s="11"/>
      <c r="D128" s="7" t="s">
        <v>22</v>
      </c>
      <c r="E128" s="52" t="s">
        <v>51</v>
      </c>
      <c r="F128" s="53">
        <v>200</v>
      </c>
      <c r="G128" s="53">
        <v>4</v>
      </c>
      <c r="H128" s="53">
        <v>3</v>
      </c>
      <c r="I128" s="58">
        <v>19</v>
      </c>
      <c r="J128" s="53">
        <v>124</v>
      </c>
      <c r="K128" s="51">
        <v>958</v>
      </c>
      <c r="L128" s="61">
        <v>14</v>
      </c>
    </row>
    <row r="129" spans="1:12" ht="15">
      <c r="A129" s="14"/>
      <c r="B129" s="15"/>
      <c r="C129" s="11"/>
      <c r="D129" s="7" t="s">
        <v>23</v>
      </c>
      <c r="E129" s="52" t="s">
        <v>23</v>
      </c>
      <c r="F129" s="53">
        <v>20</v>
      </c>
      <c r="G129" s="53">
        <v>2</v>
      </c>
      <c r="H129" s="53">
        <v>0</v>
      </c>
      <c r="I129" s="58">
        <v>10</v>
      </c>
      <c r="J129" s="53">
        <v>47</v>
      </c>
      <c r="K129" s="51">
        <v>1</v>
      </c>
      <c r="L129" s="61">
        <v>1</v>
      </c>
    </row>
    <row r="130" spans="1:12" ht="15">
      <c r="A130" s="14"/>
      <c r="B130" s="15"/>
      <c r="C130" s="11"/>
      <c r="D130" s="51" t="s">
        <v>53</v>
      </c>
      <c r="E130" s="52" t="s">
        <v>52</v>
      </c>
      <c r="F130" s="53">
        <v>50</v>
      </c>
      <c r="G130" s="53">
        <v>7</v>
      </c>
      <c r="H130" s="53">
        <v>5</v>
      </c>
      <c r="I130" s="58">
        <v>43</v>
      </c>
      <c r="J130" s="53">
        <v>243</v>
      </c>
      <c r="K130" s="51">
        <v>424</v>
      </c>
      <c r="L130" s="61">
        <v>14</v>
      </c>
    </row>
    <row r="131" spans="1:12" ht="15.75" thickBot="1">
      <c r="A131" s="14"/>
      <c r="B131" s="15"/>
      <c r="C131" s="11"/>
      <c r="D131" s="7"/>
      <c r="E131" s="55"/>
      <c r="F131" s="56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520</v>
      </c>
      <c r="G135" s="19">
        <f t="shared" ref="G135:J135" si="54">SUM(G127:G134)</f>
        <v>23</v>
      </c>
      <c r="H135" s="19">
        <f t="shared" si="54"/>
        <v>19</v>
      </c>
      <c r="I135" s="19">
        <f t="shared" si="54"/>
        <v>118</v>
      </c>
      <c r="J135" s="19">
        <f t="shared" si="54"/>
        <v>734</v>
      </c>
      <c r="K135" s="25"/>
      <c r="L135" s="19">
        <f t="shared" ref="L135" si="55">SUM(L127:L134)</f>
        <v>74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8" t="s">
        <v>26</v>
      </c>
      <c r="E136" s="63" t="s">
        <v>69</v>
      </c>
      <c r="F136" s="64">
        <v>60</v>
      </c>
      <c r="G136" s="64">
        <v>1</v>
      </c>
      <c r="H136" s="64">
        <v>4</v>
      </c>
      <c r="I136" s="65">
        <v>4</v>
      </c>
      <c r="J136" s="64">
        <v>57</v>
      </c>
      <c r="K136" s="66">
        <v>71</v>
      </c>
      <c r="L136" s="67">
        <v>4</v>
      </c>
    </row>
    <row r="137" spans="1:12" ht="15">
      <c r="A137" s="14"/>
      <c r="B137" s="15"/>
      <c r="C137" s="11"/>
      <c r="D137" s="7" t="s">
        <v>27</v>
      </c>
      <c r="E137" s="52" t="s">
        <v>70</v>
      </c>
      <c r="F137" s="53">
        <v>250</v>
      </c>
      <c r="G137" s="53">
        <v>3</v>
      </c>
      <c r="H137" s="53">
        <v>6</v>
      </c>
      <c r="I137" s="58">
        <v>12</v>
      </c>
      <c r="J137" s="53">
        <v>120</v>
      </c>
      <c r="K137" s="51">
        <v>306</v>
      </c>
      <c r="L137" s="61">
        <v>14</v>
      </c>
    </row>
    <row r="138" spans="1:12" ht="15">
      <c r="A138" s="14"/>
      <c r="B138" s="15"/>
      <c r="C138" s="11"/>
      <c r="D138" s="7" t="s">
        <v>73</v>
      </c>
      <c r="E138" s="52" t="s">
        <v>71</v>
      </c>
      <c r="F138" s="53">
        <v>240</v>
      </c>
      <c r="G138" s="53">
        <v>12</v>
      </c>
      <c r="H138" s="53">
        <v>11</v>
      </c>
      <c r="I138" s="58">
        <v>27</v>
      </c>
      <c r="J138" s="53">
        <v>249</v>
      </c>
      <c r="K138" s="51" t="s">
        <v>72</v>
      </c>
      <c r="L138" s="61">
        <v>54</v>
      </c>
    </row>
    <row r="139" spans="1:12" ht="15">
      <c r="A139" s="14"/>
      <c r="B139" s="15"/>
      <c r="C139" s="11"/>
      <c r="D139" s="7" t="s">
        <v>23</v>
      </c>
      <c r="E139" s="52" t="s">
        <v>23</v>
      </c>
      <c r="F139" s="53">
        <v>80</v>
      </c>
      <c r="G139" s="53">
        <v>6</v>
      </c>
      <c r="H139" s="53">
        <v>0</v>
      </c>
      <c r="I139" s="58">
        <v>40</v>
      </c>
      <c r="J139" s="53">
        <v>188</v>
      </c>
      <c r="K139" s="51">
        <v>1</v>
      </c>
      <c r="L139" s="61">
        <v>2</v>
      </c>
    </row>
    <row r="140" spans="1:12" ht="15">
      <c r="A140" s="14"/>
      <c r="B140" s="15"/>
      <c r="C140" s="11"/>
      <c r="D140" s="7" t="s">
        <v>22</v>
      </c>
      <c r="E140" s="52" t="s">
        <v>51</v>
      </c>
      <c r="F140" s="53">
        <v>200</v>
      </c>
      <c r="G140" s="53">
        <v>4</v>
      </c>
      <c r="H140" s="53">
        <v>3</v>
      </c>
      <c r="I140" s="58">
        <v>19</v>
      </c>
      <c r="J140" s="53">
        <v>124</v>
      </c>
      <c r="K140" s="51">
        <v>958</v>
      </c>
      <c r="L140" s="61">
        <v>14</v>
      </c>
    </row>
    <row r="141" spans="1:12" ht="15">
      <c r="A141" s="14"/>
      <c r="B141" s="15"/>
      <c r="C141" s="11"/>
      <c r="D141" s="7"/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14"/>
      <c r="B142" s="15"/>
      <c r="C142" s="11"/>
      <c r="D142" s="7"/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830</v>
      </c>
      <c r="G145" s="19">
        <f t="shared" ref="G145:J145" si="56">SUM(G136:G144)</f>
        <v>26</v>
      </c>
      <c r="H145" s="19">
        <f t="shared" si="56"/>
        <v>24</v>
      </c>
      <c r="I145" s="19">
        <f t="shared" si="56"/>
        <v>102</v>
      </c>
      <c r="J145" s="19">
        <f t="shared" si="56"/>
        <v>738</v>
      </c>
      <c r="K145" s="25"/>
      <c r="L145" s="19">
        <f t="shared" ref="L145" si="57">SUM(L136:L144)</f>
        <v>88</v>
      </c>
    </row>
    <row r="146" spans="1:12" ht="15.75" thickBot="1">
      <c r="A146" s="33">
        <f>A127</f>
        <v>2</v>
      </c>
      <c r="B146" s="33">
        <f>B127</f>
        <v>2</v>
      </c>
      <c r="C146" s="69" t="s">
        <v>4</v>
      </c>
      <c r="D146" s="70"/>
      <c r="E146" s="31"/>
      <c r="F146" s="32">
        <f>F135+F145</f>
        <v>1350</v>
      </c>
      <c r="G146" s="32">
        <f t="shared" ref="G146" si="58">G135+G145</f>
        <v>49</v>
      </c>
      <c r="H146" s="32">
        <f t="shared" ref="H146" si="59">H135+H145</f>
        <v>43</v>
      </c>
      <c r="I146" s="32">
        <f t="shared" ref="I146" si="60">I135+I145</f>
        <v>220</v>
      </c>
      <c r="J146" s="32">
        <f t="shared" ref="J146:L146" si="61">J135+J145</f>
        <v>1472</v>
      </c>
      <c r="K146" s="32"/>
      <c r="L146" s="32">
        <f t="shared" si="61"/>
        <v>162</v>
      </c>
    </row>
    <row r="147" spans="1:12" ht="30">
      <c r="A147" s="20">
        <v>2</v>
      </c>
      <c r="B147" s="21">
        <v>3</v>
      </c>
      <c r="C147" s="22" t="s">
        <v>20</v>
      </c>
      <c r="D147" s="5" t="s">
        <v>21</v>
      </c>
      <c r="E147" s="49" t="s">
        <v>74</v>
      </c>
      <c r="F147" s="50">
        <v>240</v>
      </c>
      <c r="G147" s="50">
        <v>17</v>
      </c>
      <c r="H147" s="50">
        <v>11</v>
      </c>
      <c r="I147" s="57">
        <v>47</v>
      </c>
      <c r="J147" s="50">
        <v>344</v>
      </c>
      <c r="K147" s="48" t="s">
        <v>76</v>
      </c>
      <c r="L147" s="60">
        <v>55</v>
      </c>
    </row>
    <row r="148" spans="1:12" ht="15">
      <c r="A148" s="23"/>
      <c r="B148" s="15"/>
      <c r="C148" s="11"/>
      <c r="D148" s="6"/>
      <c r="E148" s="52" t="s">
        <v>62</v>
      </c>
      <c r="F148" s="53">
        <v>200</v>
      </c>
      <c r="G148" s="53">
        <v>0</v>
      </c>
      <c r="H148" s="53">
        <v>0</v>
      </c>
      <c r="I148" s="58">
        <v>9</v>
      </c>
      <c r="J148" s="53">
        <v>37</v>
      </c>
      <c r="K148" s="51">
        <v>638</v>
      </c>
      <c r="L148" s="61">
        <v>10</v>
      </c>
    </row>
    <row r="149" spans="1:12" ht="15">
      <c r="A149" s="23"/>
      <c r="B149" s="15"/>
      <c r="C149" s="11"/>
      <c r="D149" s="7" t="s">
        <v>22</v>
      </c>
      <c r="E149" s="52" t="s">
        <v>23</v>
      </c>
      <c r="F149" s="53">
        <v>80</v>
      </c>
      <c r="G149" s="53">
        <v>6</v>
      </c>
      <c r="H149" s="53">
        <v>0</v>
      </c>
      <c r="I149" s="58">
        <v>40</v>
      </c>
      <c r="J149" s="53">
        <v>188</v>
      </c>
      <c r="K149" s="51">
        <v>1</v>
      </c>
      <c r="L149" s="61">
        <v>2</v>
      </c>
    </row>
    <row r="150" spans="1:12" ht="15.75" customHeight="1" thickBot="1">
      <c r="A150" s="23"/>
      <c r="B150" s="15"/>
      <c r="C150" s="11"/>
      <c r="D150" s="7" t="s">
        <v>23</v>
      </c>
      <c r="E150" s="55" t="s">
        <v>75</v>
      </c>
      <c r="F150" s="56">
        <v>60</v>
      </c>
      <c r="G150" s="56">
        <v>1</v>
      </c>
      <c r="H150" s="56">
        <v>1</v>
      </c>
      <c r="I150" s="59">
        <v>5</v>
      </c>
      <c r="J150" s="56">
        <v>72</v>
      </c>
      <c r="K150" s="54">
        <v>51</v>
      </c>
      <c r="L150" s="62">
        <v>7</v>
      </c>
    </row>
    <row r="151" spans="1:12" ht="15">
      <c r="A151" s="23"/>
      <c r="B151" s="15"/>
      <c r="C151" s="11"/>
      <c r="D151" s="7" t="s">
        <v>24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thickBot="1">
      <c r="A155" s="24"/>
      <c r="B155" s="17"/>
      <c r="C155" s="8"/>
      <c r="D155" s="18" t="s">
        <v>33</v>
      </c>
      <c r="E155" s="9"/>
      <c r="F155" s="19">
        <f>SUM(F147:F154)</f>
        <v>580</v>
      </c>
      <c r="G155" s="19">
        <f t="shared" ref="G155:J155" si="62">SUM(G147:G154)</f>
        <v>24</v>
      </c>
      <c r="H155" s="19">
        <f t="shared" si="62"/>
        <v>12</v>
      </c>
      <c r="I155" s="19">
        <f t="shared" si="62"/>
        <v>101</v>
      </c>
      <c r="J155" s="19">
        <f t="shared" si="62"/>
        <v>641</v>
      </c>
      <c r="K155" s="25"/>
      <c r="L155" s="19">
        <f t="shared" ref="L155" si="63">SUM(L147:L154)</f>
        <v>74</v>
      </c>
    </row>
    <row r="156" spans="1:12" ht="30">
      <c r="A156" s="26">
        <f>A147</f>
        <v>2</v>
      </c>
      <c r="B156" s="13">
        <f>B147</f>
        <v>3</v>
      </c>
      <c r="C156" s="10" t="s">
        <v>25</v>
      </c>
      <c r="D156" s="5" t="s">
        <v>21</v>
      </c>
      <c r="E156" s="49" t="s">
        <v>74</v>
      </c>
      <c r="F156" s="50">
        <v>240</v>
      </c>
      <c r="G156" s="50">
        <v>17</v>
      </c>
      <c r="H156" s="50">
        <v>11</v>
      </c>
      <c r="I156" s="57">
        <v>47</v>
      </c>
      <c r="J156" s="50">
        <v>344</v>
      </c>
      <c r="K156" s="48" t="s">
        <v>76</v>
      </c>
      <c r="L156" s="60">
        <v>55</v>
      </c>
    </row>
    <row r="157" spans="1:12" ht="15">
      <c r="A157" s="23"/>
      <c r="B157" s="15"/>
      <c r="C157" s="11"/>
      <c r="D157" s="7" t="s">
        <v>22</v>
      </c>
      <c r="E157" s="52" t="s">
        <v>62</v>
      </c>
      <c r="F157" s="53">
        <v>200</v>
      </c>
      <c r="G157" s="53">
        <v>0</v>
      </c>
      <c r="H157" s="53">
        <v>0</v>
      </c>
      <c r="I157" s="58">
        <v>9</v>
      </c>
      <c r="J157" s="53">
        <v>37</v>
      </c>
      <c r="K157" s="51">
        <v>638</v>
      </c>
      <c r="L157" s="61">
        <v>10</v>
      </c>
    </row>
    <row r="158" spans="1:12" ht="15">
      <c r="A158" s="23"/>
      <c r="B158" s="15"/>
      <c r="C158" s="11"/>
      <c r="D158" s="7" t="s">
        <v>23</v>
      </c>
      <c r="E158" s="52" t="s">
        <v>23</v>
      </c>
      <c r="F158" s="53">
        <v>80</v>
      </c>
      <c r="G158" s="53">
        <v>6</v>
      </c>
      <c r="H158" s="53">
        <v>0</v>
      </c>
      <c r="I158" s="58">
        <v>40</v>
      </c>
      <c r="J158" s="53">
        <v>188</v>
      </c>
      <c r="K158" s="51">
        <v>1</v>
      </c>
      <c r="L158" s="61">
        <v>2</v>
      </c>
    </row>
    <row r="159" spans="1:12" ht="15.75" thickBot="1">
      <c r="A159" s="23"/>
      <c r="B159" s="15"/>
      <c r="C159" s="11"/>
      <c r="D159" s="54" t="s">
        <v>26</v>
      </c>
      <c r="E159" s="55" t="s">
        <v>75</v>
      </c>
      <c r="F159" s="56">
        <v>60</v>
      </c>
      <c r="G159" s="56">
        <v>1</v>
      </c>
      <c r="H159" s="56">
        <v>1</v>
      </c>
      <c r="I159" s="59">
        <v>5</v>
      </c>
      <c r="J159" s="56">
        <v>72</v>
      </c>
      <c r="K159" s="54">
        <v>51</v>
      </c>
      <c r="L159" s="62">
        <v>7</v>
      </c>
    </row>
    <row r="160" spans="1:12" ht="15">
      <c r="A160" s="23"/>
      <c r="B160" s="15"/>
      <c r="C160" s="11"/>
      <c r="D160" s="7" t="s">
        <v>27</v>
      </c>
      <c r="E160" s="52" t="s">
        <v>77</v>
      </c>
      <c r="F160" s="53">
        <v>250</v>
      </c>
      <c r="G160" s="53">
        <v>6</v>
      </c>
      <c r="H160" s="53">
        <v>2</v>
      </c>
      <c r="I160" s="58">
        <v>18</v>
      </c>
      <c r="J160" s="53">
        <v>121</v>
      </c>
      <c r="K160" s="51">
        <v>142</v>
      </c>
      <c r="L160" s="61">
        <v>14</v>
      </c>
    </row>
    <row r="161" spans="1:12" ht="15">
      <c r="A161" s="23"/>
      <c r="B161" s="15"/>
      <c r="C161" s="11"/>
      <c r="D161" s="7"/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830</v>
      </c>
      <c r="G165" s="19">
        <f t="shared" ref="G165:J165" si="64">SUM(G156:G164)</f>
        <v>30</v>
      </c>
      <c r="H165" s="19">
        <f t="shared" si="64"/>
        <v>14</v>
      </c>
      <c r="I165" s="19">
        <f t="shared" si="64"/>
        <v>119</v>
      </c>
      <c r="J165" s="19">
        <f t="shared" si="64"/>
        <v>762</v>
      </c>
      <c r="K165" s="25"/>
      <c r="L165" s="19">
        <f t="shared" ref="L165" si="65">SUM(L156:L164)</f>
        <v>88</v>
      </c>
    </row>
    <row r="166" spans="1:12" ht="15.75" thickBot="1">
      <c r="A166" s="29">
        <f>A147</f>
        <v>2</v>
      </c>
      <c r="B166" s="30">
        <f>B147</f>
        <v>3</v>
      </c>
      <c r="C166" s="69" t="s">
        <v>4</v>
      </c>
      <c r="D166" s="70"/>
      <c r="E166" s="31"/>
      <c r="F166" s="32">
        <f>F155+F165</f>
        <v>1410</v>
      </c>
      <c r="G166" s="32">
        <f t="shared" ref="G166" si="66">G155+G165</f>
        <v>54</v>
      </c>
      <c r="H166" s="32">
        <f t="shared" ref="H166" si="67">H155+H165</f>
        <v>26</v>
      </c>
      <c r="I166" s="32">
        <f t="shared" ref="I166" si="68">I155+I165</f>
        <v>220</v>
      </c>
      <c r="J166" s="32">
        <f t="shared" ref="J166:L166" si="69">J155+J165</f>
        <v>1403</v>
      </c>
      <c r="K166" s="32"/>
      <c r="L166" s="32">
        <f t="shared" si="69"/>
        <v>162</v>
      </c>
    </row>
    <row r="167" spans="1:12" ht="30">
      <c r="A167" s="20">
        <v>2</v>
      </c>
      <c r="B167" s="21">
        <v>4</v>
      </c>
      <c r="C167" s="22" t="s">
        <v>20</v>
      </c>
      <c r="D167" s="5" t="s">
        <v>21</v>
      </c>
      <c r="E167" s="49" t="s">
        <v>78</v>
      </c>
      <c r="F167" s="50">
        <v>240</v>
      </c>
      <c r="G167" s="50">
        <v>18</v>
      </c>
      <c r="H167" s="50">
        <v>12</v>
      </c>
      <c r="I167" s="57">
        <v>47</v>
      </c>
      <c r="J167" s="50">
        <v>374</v>
      </c>
      <c r="K167" s="48">
        <v>389.52</v>
      </c>
      <c r="L167" s="60">
        <v>62</v>
      </c>
    </row>
    <row r="168" spans="1:12" ht="15">
      <c r="A168" s="23"/>
      <c r="B168" s="15"/>
      <c r="C168" s="11"/>
      <c r="D168" s="7" t="s">
        <v>22</v>
      </c>
      <c r="E168" s="52" t="s">
        <v>57</v>
      </c>
      <c r="F168" s="53">
        <v>200</v>
      </c>
      <c r="G168" s="53">
        <v>0</v>
      </c>
      <c r="H168" s="53">
        <v>0</v>
      </c>
      <c r="I168" s="58">
        <v>0</v>
      </c>
      <c r="J168" s="53">
        <v>1</v>
      </c>
      <c r="K168" s="51">
        <v>943</v>
      </c>
      <c r="L168" s="61">
        <v>4</v>
      </c>
    </row>
    <row r="169" spans="1:12" ht="15">
      <c r="A169" s="23"/>
      <c r="B169" s="15"/>
      <c r="C169" s="11"/>
      <c r="D169" s="7" t="s">
        <v>23</v>
      </c>
      <c r="E169" s="52" t="s">
        <v>23</v>
      </c>
      <c r="F169" s="53">
        <v>80</v>
      </c>
      <c r="G169" s="53">
        <v>6</v>
      </c>
      <c r="H169" s="53">
        <v>0</v>
      </c>
      <c r="I169" s="58">
        <v>40</v>
      </c>
      <c r="J169" s="53">
        <v>188</v>
      </c>
      <c r="K169" s="51">
        <v>1</v>
      </c>
      <c r="L169" s="61">
        <v>2</v>
      </c>
    </row>
    <row r="170" spans="1:12" ht="15.75" thickBot="1">
      <c r="A170" s="23"/>
      <c r="B170" s="15"/>
      <c r="C170" s="11"/>
      <c r="D170" s="54" t="s">
        <v>26</v>
      </c>
      <c r="E170" s="55" t="s">
        <v>79</v>
      </c>
      <c r="F170" s="56">
        <v>60</v>
      </c>
      <c r="G170" s="56">
        <v>1</v>
      </c>
      <c r="H170" s="56">
        <v>4</v>
      </c>
      <c r="I170" s="59">
        <v>3</v>
      </c>
      <c r="J170" s="56">
        <v>54</v>
      </c>
      <c r="K170" s="54">
        <v>43</v>
      </c>
      <c r="L170" s="62">
        <v>6</v>
      </c>
    </row>
    <row r="171" spans="1:12" ht="15">
      <c r="A171" s="23"/>
      <c r="B171" s="15"/>
      <c r="C171" s="11"/>
      <c r="D171" s="7"/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thickBot="1">
      <c r="A175" s="24"/>
      <c r="B175" s="17"/>
      <c r="C175" s="8"/>
      <c r="D175" s="18" t="s">
        <v>33</v>
      </c>
      <c r="E175" s="9"/>
      <c r="F175" s="19">
        <f>SUM(F167:F174)</f>
        <v>580</v>
      </c>
      <c r="G175" s="19">
        <f t="shared" ref="G175:J175" si="70">SUM(G167:G174)</f>
        <v>25</v>
      </c>
      <c r="H175" s="19">
        <f t="shared" si="70"/>
        <v>16</v>
      </c>
      <c r="I175" s="19">
        <f t="shared" si="70"/>
        <v>90</v>
      </c>
      <c r="J175" s="19">
        <f t="shared" si="70"/>
        <v>617</v>
      </c>
      <c r="K175" s="25"/>
      <c r="L175" s="19">
        <f t="shared" ref="L175" si="71">SUM(L167:L174)</f>
        <v>74</v>
      </c>
    </row>
    <row r="176" spans="1:12" ht="30">
      <c r="A176" s="26">
        <f>A167</f>
        <v>2</v>
      </c>
      <c r="B176" s="13">
        <f>B167</f>
        <v>4</v>
      </c>
      <c r="C176" s="10" t="s">
        <v>25</v>
      </c>
      <c r="D176" s="5" t="s">
        <v>21</v>
      </c>
      <c r="E176" s="49" t="s">
        <v>78</v>
      </c>
      <c r="F176" s="50">
        <v>240</v>
      </c>
      <c r="G176" s="50">
        <v>18</v>
      </c>
      <c r="H176" s="50">
        <v>9</v>
      </c>
      <c r="I176" s="57">
        <v>47</v>
      </c>
      <c r="J176" s="50">
        <v>340</v>
      </c>
      <c r="K176" s="48">
        <v>389.52</v>
      </c>
      <c r="L176" s="60">
        <v>62</v>
      </c>
    </row>
    <row r="177" spans="1:12" ht="15">
      <c r="A177" s="23"/>
      <c r="B177" s="15"/>
      <c r="C177" s="11"/>
      <c r="D177" s="7" t="s">
        <v>22</v>
      </c>
      <c r="E177" s="52" t="s">
        <v>57</v>
      </c>
      <c r="F177" s="53">
        <v>200</v>
      </c>
      <c r="G177" s="53">
        <v>0</v>
      </c>
      <c r="H177" s="53">
        <v>0</v>
      </c>
      <c r="I177" s="58">
        <v>0</v>
      </c>
      <c r="J177" s="53">
        <v>1</v>
      </c>
      <c r="K177" s="51">
        <v>943</v>
      </c>
      <c r="L177" s="61">
        <v>4</v>
      </c>
    </row>
    <row r="178" spans="1:12" ht="15">
      <c r="A178" s="23"/>
      <c r="B178" s="15"/>
      <c r="C178" s="11"/>
      <c r="D178" s="7" t="s">
        <v>23</v>
      </c>
      <c r="E178" s="52" t="s">
        <v>23</v>
      </c>
      <c r="F178" s="53">
        <v>80</v>
      </c>
      <c r="G178" s="53">
        <v>6</v>
      </c>
      <c r="H178" s="53">
        <v>0</v>
      </c>
      <c r="I178" s="58">
        <v>40</v>
      </c>
      <c r="J178" s="53">
        <v>188</v>
      </c>
      <c r="K178" s="51">
        <v>1</v>
      </c>
      <c r="L178" s="61">
        <v>2</v>
      </c>
    </row>
    <row r="179" spans="1:12" ht="15.75" thickBot="1">
      <c r="A179" s="23"/>
      <c r="B179" s="15"/>
      <c r="C179" s="11"/>
      <c r="D179" s="54" t="s">
        <v>26</v>
      </c>
      <c r="E179" s="55" t="s">
        <v>79</v>
      </c>
      <c r="F179" s="56">
        <v>60</v>
      </c>
      <c r="G179" s="56">
        <v>1</v>
      </c>
      <c r="H179" s="56">
        <v>4</v>
      </c>
      <c r="I179" s="59">
        <v>3</v>
      </c>
      <c r="J179" s="56">
        <v>54</v>
      </c>
      <c r="K179" s="54">
        <v>43</v>
      </c>
      <c r="L179" s="62">
        <v>6</v>
      </c>
    </row>
    <row r="180" spans="1:12" ht="15">
      <c r="A180" s="23"/>
      <c r="B180" s="15"/>
      <c r="C180" s="11"/>
      <c r="D180" s="7" t="s">
        <v>27</v>
      </c>
      <c r="E180" s="52" t="s">
        <v>80</v>
      </c>
      <c r="F180" s="53">
        <v>250</v>
      </c>
      <c r="G180" s="53">
        <v>6</v>
      </c>
      <c r="H180" s="53">
        <v>8</v>
      </c>
      <c r="I180" s="58">
        <v>15</v>
      </c>
      <c r="J180" s="53">
        <v>168</v>
      </c>
      <c r="K180" s="51">
        <v>206</v>
      </c>
      <c r="L180" s="61">
        <v>14</v>
      </c>
    </row>
    <row r="181" spans="1:12" ht="15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7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1"/>
      <c r="L184" s="40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830</v>
      </c>
      <c r="G185" s="19">
        <f t="shared" ref="G185:J185" si="72">SUM(G176:G184)</f>
        <v>31</v>
      </c>
      <c r="H185" s="19">
        <f t="shared" si="72"/>
        <v>21</v>
      </c>
      <c r="I185" s="19">
        <f t="shared" si="72"/>
        <v>105</v>
      </c>
      <c r="J185" s="19">
        <f t="shared" si="72"/>
        <v>751</v>
      </c>
      <c r="K185" s="25"/>
      <c r="L185" s="19">
        <f t="shared" ref="L185" si="73">SUM(L176:L184)</f>
        <v>88</v>
      </c>
    </row>
    <row r="186" spans="1:12" ht="15">
      <c r="A186" s="29">
        <f>A167</f>
        <v>2</v>
      </c>
      <c r="B186" s="30">
        <f>B167</f>
        <v>4</v>
      </c>
      <c r="C186" s="69" t="s">
        <v>4</v>
      </c>
      <c r="D186" s="70"/>
      <c r="E186" s="31"/>
      <c r="F186" s="32">
        <f>F175+F185</f>
        <v>1410</v>
      </c>
      <c r="G186" s="32">
        <f t="shared" ref="G186" si="74">G175+G185</f>
        <v>56</v>
      </c>
      <c r="H186" s="32">
        <f t="shared" ref="H186" si="75">H175+H185</f>
        <v>37</v>
      </c>
      <c r="I186" s="32">
        <f t="shared" ref="I186" si="76">I175+I185</f>
        <v>195</v>
      </c>
      <c r="J186" s="32">
        <f t="shared" ref="J186:L186" si="77">J175+J185</f>
        <v>1368</v>
      </c>
      <c r="K186" s="32"/>
      <c r="L186" s="32">
        <f t="shared" si="77"/>
        <v>162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49" t="s">
        <v>81</v>
      </c>
      <c r="F187" s="50">
        <v>260</v>
      </c>
      <c r="G187" s="50">
        <v>17</v>
      </c>
      <c r="H187" s="50">
        <v>21</v>
      </c>
      <c r="I187" s="57">
        <v>59</v>
      </c>
      <c r="J187" s="50">
        <v>466</v>
      </c>
      <c r="K187" s="48">
        <v>608.33399999999995</v>
      </c>
      <c r="L187" s="60">
        <v>62</v>
      </c>
    </row>
    <row r="188" spans="1:12" ht="15">
      <c r="A188" s="23"/>
      <c r="B188" s="15"/>
      <c r="C188" s="11"/>
      <c r="D188" s="7" t="s">
        <v>22</v>
      </c>
      <c r="E188" s="52" t="s">
        <v>62</v>
      </c>
      <c r="F188" s="53">
        <v>200</v>
      </c>
      <c r="G188" s="53">
        <v>0</v>
      </c>
      <c r="H188" s="53">
        <v>0</v>
      </c>
      <c r="I188" s="58">
        <v>9</v>
      </c>
      <c r="J188" s="53">
        <v>37</v>
      </c>
      <c r="K188" s="51">
        <v>638</v>
      </c>
      <c r="L188" s="61">
        <v>10</v>
      </c>
    </row>
    <row r="189" spans="1:12" ht="15">
      <c r="A189" s="23"/>
      <c r="B189" s="15"/>
      <c r="C189" s="11"/>
      <c r="D189" s="7" t="s">
        <v>23</v>
      </c>
      <c r="E189" s="52" t="s">
        <v>23</v>
      </c>
      <c r="F189" s="53">
        <v>80</v>
      </c>
      <c r="G189" s="53">
        <v>6</v>
      </c>
      <c r="H189" s="53">
        <v>0</v>
      </c>
      <c r="I189" s="58">
        <v>40</v>
      </c>
      <c r="J189" s="53">
        <v>188</v>
      </c>
      <c r="K189" s="51">
        <v>1</v>
      </c>
      <c r="L189" s="61">
        <v>2</v>
      </c>
    </row>
    <row r="190" spans="1:12" ht="15">
      <c r="A190" s="23"/>
      <c r="B190" s="15"/>
      <c r="C190" s="11"/>
      <c r="D190" s="7"/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/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540</v>
      </c>
      <c r="G195" s="19">
        <f t="shared" ref="G195:J195" si="78">SUM(G187:G194)</f>
        <v>23</v>
      </c>
      <c r="H195" s="19">
        <f t="shared" si="78"/>
        <v>21</v>
      </c>
      <c r="I195" s="19">
        <f t="shared" si="78"/>
        <v>108</v>
      </c>
      <c r="J195" s="19">
        <f t="shared" si="78"/>
        <v>691</v>
      </c>
      <c r="K195" s="25"/>
      <c r="L195" s="19">
        <f t="shared" ref="L195" si="79">SUM(L187:L194)</f>
        <v>74</v>
      </c>
    </row>
    <row r="196" spans="1:12" ht="15.75" thickBot="1">
      <c r="A196" s="26">
        <f>A187</f>
        <v>2</v>
      </c>
      <c r="B196" s="13">
        <f>B187</f>
        <v>5</v>
      </c>
      <c r="C196" s="10" t="s">
        <v>25</v>
      </c>
      <c r="D196" s="8" t="s">
        <v>27</v>
      </c>
      <c r="E196" s="63" t="s">
        <v>55</v>
      </c>
      <c r="F196" s="64">
        <v>250</v>
      </c>
      <c r="G196" s="64">
        <v>2</v>
      </c>
      <c r="H196" s="64">
        <v>1</v>
      </c>
      <c r="I196" s="65">
        <v>12</v>
      </c>
      <c r="J196" s="64">
        <v>66</v>
      </c>
      <c r="K196" s="66">
        <v>170</v>
      </c>
      <c r="L196" s="67">
        <v>24</v>
      </c>
    </row>
    <row r="197" spans="1:12" ht="15">
      <c r="A197" s="23"/>
      <c r="B197" s="15"/>
      <c r="C197" s="11"/>
      <c r="D197" s="5" t="s">
        <v>21</v>
      </c>
      <c r="E197" s="49" t="s">
        <v>81</v>
      </c>
      <c r="F197" s="50">
        <v>260</v>
      </c>
      <c r="G197" s="50">
        <v>17</v>
      </c>
      <c r="H197" s="50">
        <v>21</v>
      </c>
      <c r="I197" s="57">
        <v>59</v>
      </c>
      <c r="J197" s="50">
        <v>466</v>
      </c>
      <c r="K197" s="48">
        <v>608.33399999999995</v>
      </c>
      <c r="L197" s="60">
        <v>52</v>
      </c>
    </row>
    <row r="198" spans="1:12" ht="15">
      <c r="A198" s="23"/>
      <c r="B198" s="15"/>
      <c r="C198" s="11"/>
      <c r="D198" s="7" t="s">
        <v>22</v>
      </c>
      <c r="E198" s="52" t="s">
        <v>62</v>
      </c>
      <c r="F198" s="53">
        <v>200</v>
      </c>
      <c r="G198" s="53">
        <v>0</v>
      </c>
      <c r="H198" s="53">
        <v>0</v>
      </c>
      <c r="I198" s="58">
        <v>9</v>
      </c>
      <c r="J198" s="53">
        <v>37</v>
      </c>
      <c r="K198" s="51">
        <v>638</v>
      </c>
      <c r="L198" s="61">
        <v>10</v>
      </c>
    </row>
    <row r="199" spans="1:12" ht="15">
      <c r="A199" s="23"/>
      <c r="B199" s="15"/>
      <c r="C199" s="11"/>
      <c r="D199" s="7" t="s">
        <v>23</v>
      </c>
      <c r="E199" s="52" t="s">
        <v>23</v>
      </c>
      <c r="F199" s="53">
        <v>80</v>
      </c>
      <c r="G199" s="53">
        <v>6</v>
      </c>
      <c r="H199" s="53">
        <v>0</v>
      </c>
      <c r="I199" s="58">
        <v>40</v>
      </c>
      <c r="J199" s="53">
        <v>188</v>
      </c>
      <c r="K199" s="51">
        <v>1</v>
      </c>
      <c r="L199" s="61">
        <v>2</v>
      </c>
    </row>
    <row r="200" spans="1:12" ht="15">
      <c r="A200" s="23"/>
      <c r="B200" s="15"/>
      <c r="C200" s="11"/>
      <c r="D200" s="7"/>
      <c r="E200" s="39"/>
      <c r="F200" s="40"/>
      <c r="G200" s="40"/>
      <c r="H200" s="40"/>
      <c r="I200" s="40"/>
      <c r="J200" s="40"/>
      <c r="K200" s="41"/>
      <c r="L200" s="40"/>
    </row>
    <row r="201" spans="1:12" ht="15">
      <c r="A201" s="23"/>
      <c r="B201" s="15"/>
      <c r="C201" s="11"/>
      <c r="D201" s="7"/>
      <c r="E201" s="39"/>
      <c r="F201" s="40"/>
      <c r="G201" s="40"/>
      <c r="H201" s="40"/>
      <c r="I201" s="40"/>
      <c r="J201" s="40"/>
      <c r="K201" s="41"/>
      <c r="L201" s="40"/>
    </row>
    <row r="202" spans="1:12" ht="15">
      <c r="A202" s="23"/>
      <c r="B202" s="15"/>
      <c r="C202" s="11"/>
      <c r="D202" s="7"/>
      <c r="E202" s="39"/>
      <c r="F202" s="40"/>
      <c r="G202" s="40"/>
      <c r="H202" s="40"/>
      <c r="I202" s="40"/>
      <c r="J202" s="40"/>
      <c r="K202" s="41"/>
      <c r="L202" s="40"/>
    </row>
    <row r="203" spans="1:12" ht="15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41"/>
      <c r="L203" s="40"/>
    </row>
    <row r="204" spans="1:12" ht="1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790</v>
      </c>
      <c r="G205" s="19">
        <f t="shared" ref="G205:J205" si="80">SUM(G196:G204)</f>
        <v>25</v>
      </c>
      <c r="H205" s="19">
        <f t="shared" si="80"/>
        <v>22</v>
      </c>
      <c r="I205" s="19">
        <f t="shared" si="80"/>
        <v>120</v>
      </c>
      <c r="J205" s="19">
        <f t="shared" si="80"/>
        <v>757</v>
      </c>
      <c r="K205" s="25"/>
      <c r="L205" s="19">
        <f t="shared" ref="L205" si="81">SUM(L196:L204)</f>
        <v>88</v>
      </c>
    </row>
    <row r="206" spans="1:12" ht="15.75" thickBot="1">
      <c r="A206" s="29">
        <f>A187</f>
        <v>2</v>
      </c>
      <c r="B206" s="30">
        <f>B187</f>
        <v>5</v>
      </c>
      <c r="C206" s="69" t="s">
        <v>4</v>
      </c>
      <c r="D206" s="70"/>
      <c r="E206" s="31"/>
      <c r="F206" s="32">
        <f>F195+F205</f>
        <v>1330</v>
      </c>
      <c r="G206" s="32">
        <f t="shared" ref="G206" si="82">G195+G205</f>
        <v>48</v>
      </c>
      <c r="H206" s="32">
        <f t="shared" ref="H206" si="83">H195+H205</f>
        <v>43</v>
      </c>
      <c r="I206" s="32">
        <f t="shared" ref="I206" si="84">I195+I205</f>
        <v>228</v>
      </c>
      <c r="J206" s="32">
        <f t="shared" ref="J206:L206" si="85">J195+J205</f>
        <v>1448</v>
      </c>
      <c r="K206" s="32"/>
      <c r="L206" s="32">
        <f t="shared" si="85"/>
        <v>162</v>
      </c>
    </row>
    <row r="207" spans="1:12" ht="13.5" thickBot="1">
      <c r="A207" s="27"/>
      <c r="B207" s="28"/>
      <c r="C207" s="68" t="s">
        <v>5</v>
      </c>
      <c r="D207" s="68"/>
      <c r="E207" s="68"/>
      <c r="F207" s="34">
        <f>SUMIF($C:$C,"Итого за день:",F:F)/COUNTIFS($C:$C,"Итого за день:",F:F,"&gt;0")</f>
        <v>1373</v>
      </c>
      <c r="G207" s="34">
        <f>SUMIF($C:$C,"Итого за день:",G:G)/COUNTIFS($C:$C,"Итого за день:",G:G,"&gt;0")</f>
        <v>55.8</v>
      </c>
      <c r="H207" s="34">
        <f>SUMIF($C:$C,"Итого за день:",H:H)/COUNTIFS($C:$C,"Итого за день:",H:H,"&gt;0")</f>
        <v>45.1</v>
      </c>
      <c r="I207" s="34">
        <f>SUMIF($C:$C,"Итого за день:",I:I)/COUNTIFS($C:$C,"Итого за день:",I:I,"&gt;0")</f>
        <v>198.7</v>
      </c>
      <c r="J207" s="34">
        <f>SUMIF($C:$C,"Итого за день:",J:J)/COUNTIFS($C:$C,"Итого за день:",J:J,"&gt;0")</f>
        <v>1463.6</v>
      </c>
      <c r="K207" s="34"/>
      <c r="L207" s="34">
        <f>SUMIF($C:$C,"Итого за день:",L:L)/COUNTIFS($C:$C,"Итого за день:",L:L,"&gt;0")</f>
        <v>162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2023-11-09T02:20:49Z</cp:lastPrinted>
  <dcterms:created xsi:type="dcterms:W3CDTF">2022-05-16T14:23:56Z</dcterms:created>
  <dcterms:modified xsi:type="dcterms:W3CDTF">2024-02-20T05:04:47Z</dcterms:modified>
</cp:coreProperties>
</file>