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5" i="1"/>
  <c r="H15"/>
  <c r="I15"/>
  <c r="J15"/>
  <c r="K15"/>
  <c r="L15"/>
  <c r="F15"/>
  <c r="B201"/>
  <c r="A201"/>
  <c r="L200"/>
  <c r="J200"/>
  <c r="I200"/>
  <c r="H200"/>
  <c r="G200"/>
  <c r="F200"/>
  <c r="B191"/>
  <c r="A191"/>
  <c r="L190"/>
  <c r="L201" s="1"/>
  <c r="J190"/>
  <c r="I190"/>
  <c r="I201" s="1"/>
  <c r="H190"/>
  <c r="H201" s="1"/>
  <c r="G190"/>
  <c r="G201" s="1"/>
  <c r="F190"/>
  <c r="F201" s="1"/>
  <c r="B181"/>
  <c r="A181"/>
  <c r="L180"/>
  <c r="J180"/>
  <c r="I180"/>
  <c r="H180"/>
  <c r="G180"/>
  <c r="F180"/>
  <c r="B171"/>
  <c r="A171"/>
  <c r="L170"/>
  <c r="J170"/>
  <c r="J181" s="1"/>
  <c r="I170"/>
  <c r="I181" s="1"/>
  <c r="H170"/>
  <c r="H181" s="1"/>
  <c r="G170"/>
  <c r="G181" s="1"/>
  <c r="F170"/>
  <c r="F181" s="1"/>
  <c r="B161"/>
  <c r="A161"/>
  <c r="L160"/>
  <c r="J160"/>
  <c r="I160"/>
  <c r="H160"/>
  <c r="G160"/>
  <c r="F160"/>
  <c r="B151"/>
  <c r="A151"/>
  <c r="L150"/>
  <c r="J150"/>
  <c r="J161" s="1"/>
  <c r="I150"/>
  <c r="I161" s="1"/>
  <c r="H150"/>
  <c r="H161" s="1"/>
  <c r="G150"/>
  <c r="G161" s="1"/>
  <c r="F150"/>
  <c r="F161" s="1"/>
  <c r="B141"/>
  <c r="A141"/>
  <c r="L140"/>
  <c r="J140"/>
  <c r="I140"/>
  <c r="H140"/>
  <c r="G140"/>
  <c r="F140"/>
  <c r="B131"/>
  <c r="A131"/>
  <c r="L130"/>
  <c r="L141" s="1"/>
  <c r="J130"/>
  <c r="J141" s="1"/>
  <c r="I130"/>
  <c r="H130"/>
  <c r="H141" s="1"/>
  <c r="G130"/>
  <c r="F130"/>
  <c r="F141" s="1"/>
  <c r="B121"/>
  <c r="A121"/>
  <c r="L120"/>
  <c r="J120"/>
  <c r="I120"/>
  <c r="H120"/>
  <c r="G120"/>
  <c r="F120"/>
  <c r="B111"/>
  <c r="A111"/>
  <c r="L110"/>
  <c r="L121" s="1"/>
  <c r="J110"/>
  <c r="J121" s="1"/>
  <c r="I110"/>
  <c r="I121" s="1"/>
  <c r="H110"/>
  <c r="H121" s="1"/>
  <c r="G110"/>
  <c r="G121" s="1"/>
  <c r="F110"/>
  <c r="F121" s="1"/>
  <c r="B101"/>
  <c r="A101"/>
  <c r="L100"/>
  <c r="J100"/>
  <c r="I100"/>
  <c r="H100"/>
  <c r="G100"/>
  <c r="F100"/>
  <c r="B91"/>
  <c r="A91"/>
  <c r="L90"/>
  <c r="J90"/>
  <c r="J101" s="1"/>
  <c r="I90"/>
  <c r="I101" s="1"/>
  <c r="H90"/>
  <c r="H101" s="1"/>
  <c r="G90"/>
  <c r="G101" s="1"/>
  <c r="F90"/>
  <c r="F101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B63"/>
  <c r="A63"/>
  <c r="L62"/>
  <c r="J62"/>
  <c r="I62"/>
  <c r="H62"/>
  <c r="G62"/>
  <c r="F62"/>
  <c r="B55"/>
  <c r="A55"/>
  <c r="L54"/>
  <c r="L63" s="1"/>
  <c r="J54"/>
  <c r="I54"/>
  <c r="H54"/>
  <c r="G54"/>
  <c r="F54"/>
  <c r="B46"/>
  <c r="A46"/>
  <c r="L45"/>
  <c r="J45"/>
  <c r="I45"/>
  <c r="H45"/>
  <c r="G45"/>
  <c r="F45"/>
  <c r="B36"/>
  <c r="A36"/>
  <c r="L35"/>
  <c r="L46" s="1"/>
  <c r="J35"/>
  <c r="I35"/>
  <c r="H35"/>
  <c r="G35"/>
  <c r="F35"/>
  <c r="B26"/>
  <c r="A26"/>
  <c r="L25"/>
  <c r="L26" s="1"/>
  <c r="J25"/>
  <c r="J26" s="1"/>
  <c r="I25"/>
  <c r="H25"/>
  <c r="H26" s="1"/>
  <c r="G25"/>
  <c r="F25"/>
  <c r="F26" s="1"/>
  <c r="B16"/>
  <c r="A16"/>
  <c r="J201" l="1"/>
  <c r="L181"/>
  <c r="L161"/>
  <c r="I141"/>
  <c r="G141"/>
  <c r="L101"/>
  <c r="F81"/>
  <c r="H63"/>
  <c r="G26"/>
  <c r="I26"/>
  <c r="J63"/>
  <c r="I63"/>
  <c r="G63"/>
  <c r="F63"/>
  <c r="J202"/>
  <c r="J46"/>
  <c r="I202"/>
  <c r="I46"/>
  <c r="H202"/>
  <c r="H46"/>
  <c r="G46"/>
  <c r="G202" s="1"/>
  <c r="F46"/>
  <c r="L202"/>
  <c r="F202"/>
</calcChain>
</file>

<file path=xl/sharedStrings.xml><?xml version="1.0" encoding="utf-8"?>
<sst xmlns="http://schemas.openxmlformats.org/spreadsheetml/2006/main" count="276" uniqueCount="81">
  <si>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</si>
  <si>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</si>
  <si>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</si>
  <si>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</si>
  <si>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</si>
  <si>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</si>
  <si>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</si>
  <si>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</si>
  <si>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</si>
  <si>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</si>
  <si>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</si>
  <si>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</si>
  <si>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</si>
  <si>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</si>
  <si>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</si>
  <si>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</si>
  <si>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</si>
  <si>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</si>
  <si>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</si>
  <si>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</si>
  <si>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</si>
  <si>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</si>
  <si>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</si>
  <si>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</si>
  <si>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</si>
  <si>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</si>
  <si>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</si>
  <si>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</si>
  <si>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</si>
  <si>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</si>
  <si>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</si>
  <si>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</si>
  <si>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</si>
  <si>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</si>
  <si>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</si>
  <si>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кнели из кур паровые с маслом, каша гречневая рассыпчатая</t>
  </si>
  <si>
    <t>312, 679</t>
  </si>
  <si>
    <t>чай с сахаром</t>
  </si>
  <si>
    <t>тефтеля масная с рисом паровая, макаронные изделия отварные</t>
  </si>
  <si>
    <t>компот из плодов или ягод сушеных</t>
  </si>
  <si>
    <t>418, 309</t>
  </si>
  <si>
    <t>кофейный напиток</t>
  </si>
  <si>
    <t>сладкое</t>
  </si>
  <si>
    <t>булочка домашняя</t>
  </si>
  <si>
    <t>пюре картофельное, суфле из печени</t>
  </si>
  <si>
    <t>520, 7018</t>
  </si>
  <si>
    <t xml:space="preserve">капуста тушеная </t>
  </si>
  <si>
    <t>компот из плодов</t>
  </si>
  <si>
    <t>каша рисовая молочная</t>
  </si>
  <si>
    <t>котлеты рубленные из птицы, макаронные изделия отварные</t>
  </si>
  <si>
    <t>668, 77, 309</t>
  </si>
  <si>
    <t>салат из свежих огурцов</t>
  </si>
  <si>
    <t>каша пшенная на молоке</t>
  </si>
  <si>
    <t>макароны отварные с сыром</t>
  </si>
  <si>
    <t>компот из плодов или сушеных ягод</t>
  </si>
  <si>
    <t>тефтели мясные с рисом паровые, гарнир перловый</t>
  </si>
  <si>
    <t>салат из свеклы с яблоком</t>
  </si>
  <si>
    <t>винегрет овощной</t>
  </si>
  <si>
    <t>Голубцы ленивые, картофельное пюре</t>
  </si>
  <si>
    <t>салат из белокочанной капусты и моркови  с растительным маслом</t>
  </si>
  <si>
    <t>Гуляш из филе курицы, макаронные изделия отварные</t>
  </si>
  <si>
    <t>салат из капусты белокочанной с маслом</t>
  </si>
  <si>
    <t>Суп крестьянский с крукой (пшено)</t>
  </si>
  <si>
    <t>Захарова С.Н.</t>
  </si>
  <si>
    <t>МБОУ "Лицей №2"</t>
  </si>
  <si>
    <t xml:space="preserve">рассольник ленинградский с крупой перловой </t>
  </si>
  <si>
    <t>гор. Блюдо</t>
  </si>
  <si>
    <t>Плов из птицы</t>
  </si>
  <si>
    <t>Борщ с капустой и картофилем</t>
  </si>
  <si>
    <t xml:space="preserve">хлеб </t>
  </si>
  <si>
    <t>Чай с сахаром</t>
  </si>
  <si>
    <t>Суп с макаронными изделиями и картофелем</t>
  </si>
  <si>
    <t>Суп картофельный с бобовыми</t>
  </si>
  <si>
    <t>Щи из свежей капусты с картофелем</t>
  </si>
  <si>
    <t>Салат из белокачанной капусты с маслом</t>
  </si>
  <si>
    <t>Рассольник ленинградский</t>
  </si>
  <si>
    <t>Биточки паровые с соусом, картофельное пюре</t>
  </si>
  <si>
    <t>чай с сахаром лимоном</t>
  </si>
  <si>
    <t>Суп рыбный</t>
  </si>
  <si>
    <t>Суп картофельный с бобовыми (фасоль или горох)</t>
  </si>
  <si>
    <t>Борщ с капустой и картофелем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</si>
</sst>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2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M192" sqref="M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64</v>
      </c>
      <c r="D1" s="70"/>
      <c r="E1" s="70"/>
      <c r="F1" s="12" t="s">
        <v>16</v>
      </c>
      <c r="G1" s="2" t="s">
        <v>17</v>
      </c>
      <c r="H1" s="71" t="s">
        <v>34</v>
      </c>
      <c r="I1" s="71"/>
      <c r="J1" s="71"/>
      <c r="K1" s="71"/>
    </row>
    <row r="2" spans="1:12" ht="18">
      <c r="A2" s="35" t="s">
        <v>6</v>
      </c>
      <c r="C2" s="2"/>
      <c r="G2" s="2" t="s">
        <v>18</v>
      </c>
      <c r="H2" s="71" t="s">
        <v>63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31</v>
      </c>
      <c r="I4" s="47" t="s">
        <v>32</v>
      </c>
      <c r="J4" s="47" t="s">
        <v>33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29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30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58" t="s">
        <v>35</v>
      </c>
      <c r="F6" s="51">
        <v>240</v>
      </c>
      <c r="G6" s="51">
        <v>24</v>
      </c>
      <c r="H6" s="51">
        <v>35</v>
      </c>
      <c r="I6" s="52">
        <v>42</v>
      </c>
      <c r="J6" s="51">
        <v>586</v>
      </c>
      <c r="K6" s="53" t="s">
        <v>36</v>
      </c>
      <c r="L6" s="54">
        <v>63</v>
      </c>
    </row>
    <row r="7" spans="1:12" ht="15">
      <c r="A7" s="23"/>
      <c r="B7" s="15"/>
      <c r="C7" s="11"/>
      <c r="D7" s="7" t="s">
        <v>22</v>
      </c>
      <c r="E7" s="55" t="s">
        <v>37</v>
      </c>
      <c r="F7" s="56">
        <v>200</v>
      </c>
      <c r="G7" s="56">
        <v>0</v>
      </c>
      <c r="H7" s="56">
        <v>0</v>
      </c>
      <c r="I7" s="57">
        <v>13</v>
      </c>
      <c r="J7" s="56">
        <v>55</v>
      </c>
      <c r="K7" s="59">
        <v>943</v>
      </c>
      <c r="L7" s="64">
        <v>4</v>
      </c>
    </row>
    <row r="8" spans="1:12" ht="15" customHeight="1">
      <c r="A8" s="23"/>
      <c r="B8" s="15"/>
      <c r="C8" s="11"/>
      <c r="D8" s="7" t="s">
        <v>23</v>
      </c>
      <c r="E8" s="55" t="s">
        <v>23</v>
      </c>
      <c r="F8" s="56">
        <v>40</v>
      </c>
      <c r="G8" s="56">
        <v>3</v>
      </c>
      <c r="H8" s="56">
        <v>0</v>
      </c>
      <c r="I8" s="57">
        <v>20</v>
      </c>
      <c r="J8" s="56">
        <v>94</v>
      </c>
      <c r="K8" s="59">
        <v>1</v>
      </c>
      <c r="L8" s="64">
        <v>2.5</v>
      </c>
    </row>
    <row r="9" spans="1:12" ht="15.75" customHeight="1" thickBot="1">
      <c r="A9" s="23"/>
      <c r="B9" s="15"/>
      <c r="C9" s="11"/>
      <c r="D9" s="60" t="s">
        <v>26</v>
      </c>
      <c r="E9" s="61" t="s">
        <v>61</v>
      </c>
      <c r="F9" s="62">
        <v>60</v>
      </c>
      <c r="G9" s="62">
        <v>1</v>
      </c>
      <c r="H9" s="62">
        <v>6</v>
      </c>
      <c r="I9" s="63">
        <v>6</v>
      </c>
      <c r="J9" s="62">
        <v>82</v>
      </c>
      <c r="K9" s="60">
        <v>43</v>
      </c>
      <c r="L9" s="65">
        <v>4.5</v>
      </c>
    </row>
    <row r="10" spans="1:12" ht="15" customHeight="1" thickBot="1">
      <c r="A10" s="23"/>
      <c r="B10" s="15"/>
      <c r="C10" s="11"/>
      <c r="D10" s="7"/>
      <c r="E10" s="42"/>
      <c r="F10" s="43"/>
      <c r="G10" s="43"/>
      <c r="H10" s="62"/>
      <c r="I10" s="62"/>
      <c r="J10" s="62"/>
      <c r="K10" s="44"/>
      <c r="L10" s="43"/>
    </row>
    <row r="11" spans="1:12" ht="15.75" customHeight="1">
      <c r="A11" s="23"/>
      <c r="B11" s="15"/>
      <c r="C11" s="11"/>
      <c r="D11" s="7"/>
      <c r="E11" s="42"/>
      <c r="F11" s="43"/>
      <c r="G11" s="43"/>
      <c r="H11" s="51"/>
      <c r="I11" s="51"/>
      <c r="J11" s="52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56"/>
      <c r="I12" s="56"/>
      <c r="J12" s="57"/>
      <c r="K12" s="44"/>
      <c r="L12" s="43"/>
    </row>
    <row r="13" spans="1:12" ht="15.75" thickBot="1">
      <c r="A13" s="23"/>
      <c r="B13" s="15"/>
      <c r="C13" s="11"/>
      <c r="D13" s="6"/>
      <c r="E13" s="42"/>
      <c r="F13" s="43"/>
      <c r="G13" s="43"/>
      <c r="H13" s="62"/>
      <c r="I13" s="62"/>
      <c r="J13" s="6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51"/>
      <c r="I14" s="51"/>
      <c r="J14" s="52"/>
      <c r="K14" s="44"/>
      <c r="L14" s="43"/>
    </row>
    <row r="15" spans="1:12" ht="15">
      <c r="A15" s="24"/>
      <c r="B15" s="17"/>
      <c r="C15" s="8"/>
      <c r="D15" s="18" t="s">
        <v>28</v>
      </c>
      <c r="E15" s="9"/>
      <c r="F15" s="19">
        <f>SUM(F6:F14)</f>
        <v>540</v>
      </c>
      <c r="G15" s="19">
        <f t="shared" ref="G15:L15" si="0">SUM(G6:G14)</f>
        <v>28</v>
      </c>
      <c r="H15" s="19">
        <f t="shared" si="0"/>
        <v>41</v>
      </c>
      <c r="I15" s="19">
        <f t="shared" si="0"/>
        <v>81</v>
      </c>
      <c r="J15" s="19">
        <f t="shared" si="0"/>
        <v>817</v>
      </c>
      <c r="K15" s="19">
        <f t="shared" si="0"/>
        <v>987</v>
      </c>
      <c r="L15" s="19">
        <f t="shared" si="0"/>
        <v>74</v>
      </c>
    </row>
    <row r="16" spans="1:12" ht="15" customHeight="1" thickBot="1">
      <c r="A16" s="26">
        <f>A6</f>
        <v>1</v>
      </c>
      <c r="B16" s="13">
        <f>B6</f>
        <v>1</v>
      </c>
      <c r="C16" s="10" t="s">
        <v>25</v>
      </c>
      <c r="D16" s="7"/>
      <c r="E16" s="42"/>
      <c r="F16" s="43"/>
      <c r="G16" s="43"/>
      <c r="H16" s="56"/>
      <c r="I16" s="56"/>
      <c r="J16" s="57"/>
      <c r="K16" s="44"/>
      <c r="L16" s="43"/>
    </row>
    <row r="17" spans="1:12" ht="25.5" customHeight="1">
      <c r="A17" s="23"/>
      <c r="B17" s="15"/>
      <c r="C17" s="11"/>
      <c r="D17" s="5" t="s">
        <v>21</v>
      </c>
      <c r="E17" s="58" t="s">
        <v>35</v>
      </c>
      <c r="F17" s="51">
        <v>240</v>
      </c>
      <c r="G17" s="51">
        <v>24</v>
      </c>
      <c r="H17" s="51">
        <v>35</v>
      </c>
      <c r="I17" s="52">
        <v>42</v>
      </c>
      <c r="J17" s="51">
        <v>586</v>
      </c>
      <c r="K17" s="53" t="s">
        <v>36</v>
      </c>
      <c r="L17" s="54">
        <v>63</v>
      </c>
    </row>
    <row r="18" spans="1:12" ht="15" customHeight="1">
      <c r="A18" s="23"/>
      <c r="B18" s="15"/>
      <c r="C18" s="11"/>
      <c r="D18" s="7" t="s">
        <v>22</v>
      </c>
      <c r="E18" s="55" t="s">
        <v>37</v>
      </c>
      <c r="F18" s="56">
        <v>200</v>
      </c>
      <c r="G18" s="56">
        <v>0</v>
      </c>
      <c r="H18" s="56">
        <v>0</v>
      </c>
      <c r="I18" s="57">
        <v>13</v>
      </c>
      <c r="J18" s="56">
        <v>55</v>
      </c>
      <c r="K18" s="59">
        <v>943</v>
      </c>
      <c r="L18" s="64">
        <v>4</v>
      </c>
    </row>
    <row r="19" spans="1:12" ht="15.75" customHeight="1">
      <c r="A19" s="23"/>
      <c r="B19" s="15"/>
      <c r="C19" s="11"/>
      <c r="D19" s="7" t="s">
        <v>23</v>
      </c>
      <c r="E19" s="55" t="s">
        <v>23</v>
      </c>
      <c r="F19" s="56">
        <v>40</v>
      </c>
      <c r="G19" s="56">
        <v>3</v>
      </c>
      <c r="H19" s="56">
        <v>0</v>
      </c>
      <c r="I19" s="57">
        <v>20</v>
      </c>
      <c r="J19" s="56">
        <v>94</v>
      </c>
      <c r="K19" s="59">
        <v>1</v>
      </c>
      <c r="L19" s="64">
        <v>2.5</v>
      </c>
    </row>
    <row r="20" spans="1:12" ht="18.75" customHeight="1" thickBot="1">
      <c r="A20" s="23"/>
      <c r="B20" s="15"/>
      <c r="C20" s="11"/>
      <c r="D20" s="60" t="s">
        <v>26</v>
      </c>
      <c r="E20" s="61" t="s">
        <v>61</v>
      </c>
      <c r="F20" s="62">
        <v>60</v>
      </c>
      <c r="G20" s="62">
        <v>1</v>
      </c>
      <c r="H20" s="62">
        <v>6</v>
      </c>
      <c r="I20" s="63">
        <v>6</v>
      </c>
      <c r="J20" s="62">
        <v>82</v>
      </c>
      <c r="K20" s="60">
        <v>43</v>
      </c>
      <c r="L20" s="65">
        <v>4.5</v>
      </c>
    </row>
    <row r="21" spans="1:12" ht="15">
      <c r="A21" s="23"/>
      <c r="B21" s="15"/>
      <c r="C21" s="11"/>
      <c r="D21" s="7" t="s">
        <v>27</v>
      </c>
      <c r="E21" s="59" t="s">
        <v>62</v>
      </c>
      <c r="F21" s="55">
        <v>250</v>
      </c>
      <c r="G21" s="56">
        <v>3</v>
      </c>
      <c r="H21" s="64">
        <v>6</v>
      </c>
      <c r="I21" s="56">
        <v>11</v>
      </c>
      <c r="J21" s="56">
        <v>122</v>
      </c>
      <c r="K21" s="56">
        <v>4</v>
      </c>
      <c r="L21" s="57">
        <v>14</v>
      </c>
    </row>
    <row r="22" spans="1:12" ht="15">
      <c r="A22" s="23"/>
      <c r="B22" s="15"/>
      <c r="C22" s="11"/>
      <c r="D22" s="7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28</v>
      </c>
      <c r="E25" s="9"/>
      <c r="F25" s="19">
        <f>SUM(F16:F24)</f>
        <v>790</v>
      </c>
      <c r="G25" s="19">
        <f t="shared" ref="G25:J25" si="1">SUM(G16:G24)</f>
        <v>31</v>
      </c>
      <c r="H25" s="19">
        <f t="shared" si="1"/>
        <v>47</v>
      </c>
      <c r="I25" s="19">
        <f t="shared" si="1"/>
        <v>92</v>
      </c>
      <c r="J25" s="19">
        <f t="shared" si="1"/>
        <v>939</v>
      </c>
      <c r="K25" s="25"/>
      <c r="L25" s="19">
        <f t="shared" ref="L25" si="2">SUM(L16:L24)</f>
        <v>88</v>
      </c>
    </row>
    <row r="26" spans="1:12" ht="15">
      <c r="A26" s="29">
        <f>A6</f>
        <v>1</v>
      </c>
      <c r="B26" s="30">
        <f>B6</f>
        <v>1</v>
      </c>
      <c r="C26" s="67" t="s">
        <v>4</v>
      </c>
      <c r="D26" s="68"/>
      <c r="E26" s="31"/>
      <c r="F26" s="32">
        <f>F15+F25</f>
        <v>1330</v>
      </c>
      <c r="G26" s="32">
        <f t="shared" ref="G26:J26" si="3">G15+G25</f>
        <v>59</v>
      </c>
      <c r="H26" s="32">
        <f t="shared" si="3"/>
        <v>88</v>
      </c>
      <c r="I26" s="32">
        <f t="shared" si="3"/>
        <v>173</v>
      </c>
      <c r="J26" s="32">
        <f t="shared" si="3"/>
        <v>1756</v>
      </c>
      <c r="K26" s="32"/>
      <c r="L26" s="32">
        <f t="shared" ref="L26" si="4">L15+L25</f>
        <v>162</v>
      </c>
    </row>
    <row r="27" spans="1:12" ht="25.5">
      <c r="A27" s="14">
        <v>1</v>
      </c>
      <c r="B27" s="15">
        <v>2</v>
      </c>
      <c r="C27" s="22" t="s">
        <v>20</v>
      </c>
      <c r="D27" s="5" t="s">
        <v>21</v>
      </c>
      <c r="E27" s="39" t="s">
        <v>38</v>
      </c>
      <c r="F27" s="40">
        <v>240</v>
      </c>
      <c r="G27" s="40">
        <v>17</v>
      </c>
      <c r="H27" s="40">
        <v>10</v>
      </c>
      <c r="I27" s="40">
        <v>42</v>
      </c>
      <c r="J27" s="40">
        <v>328</v>
      </c>
      <c r="K27" s="41" t="s">
        <v>40</v>
      </c>
      <c r="L27" s="40">
        <v>56.5</v>
      </c>
    </row>
    <row r="28" spans="1:12" ht="15">
      <c r="A28" s="14"/>
      <c r="B28" s="15"/>
      <c r="C28" s="11"/>
      <c r="D28" s="6" t="s">
        <v>26</v>
      </c>
      <c r="E28" s="42" t="s">
        <v>51</v>
      </c>
      <c r="F28" s="43">
        <v>60</v>
      </c>
      <c r="G28" s="43">
        <v>1</v>
      </c>
      <c r="H28" s="43">
        <v>3.6</v>
      </c>
      <c r="I28" s="43">
        <v>1.4</v>
      </c>
      <c r="J28" s="43">
        <v>40</v>
      </c>
      <c r="K28" s="44">
        <v>13</v>
      </c>
      <c r="L28" s="43">
        <v>5.5</v>
      </c>
    </row>
    <row r="29" spans="1:12" ht="15">
      <c r="A29" s="14"/>
      <c r="B29" s="15"/>
      <c r="C29" s="11"/>
      <c r="D29" s="7" t="s">
        <v>22</v>
      </c>
      <c r="E29" s="42" t="s">
        <v>39</v>
      </c>
      <c r="F29" s="43">
        <v>200</v>
      </c>
      <c r="G29" s="43">
        <v>0</v>
      </c>
      <c r="H29" s="43">
        <v>0</v>
      </c>
      <c r="I29" s="43">
        <v>9</v>
      </c>
      <c r="J29" s="43">
        <v>37</v>
      </c>
      <c r="K29" s="44">
        <v>638</v>
      </c>
      <c r="L29" s="43">
        <v>10</v>
      </c>
    </row>
    <row r="30" spans="1:12" ht="15">
      <c r="A30" s="14"/>
      <c r="B30" s="15"/>
      <c r="C30" s="11"/>
      <c r="D30" s="7" t="s">
        <v>23</v>
      </c>
      <c r="E30" s="42" t="s">
        <v>23</v>
      </c>
      <c r="F30" s="43">
        <v>80</v>
      </c>
      <c r="G30" s="43">
        <v>6</v>
      </c>
      <c r="H30" s="43">
        <v>0</v>
      </c>
      <c r="I30" s="43">
        <v>40</v>
      </c>
      <c r="J30" s="43">
        <v>188</v>
      </c>
      <c r="K30" s="44">
        <v>1</v>
      </c>
      <c r="L30" s="43">
        <v>2</v>
      </c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.75" thickBot="1">
      <c r="A35" s="16"/>
      <c r="B35" s="17"/>
      <c r="C35" s="8"/>
      <c r="D35" s="18" t="s">
        <v>28</v>
      </c>
      <c r="E35" s="9"/>
      <c r="F35" s="19">
        <f>SUM(F27:F34)</f>
        <v>580</v>
      </c>
      <c r="G35" s="19">
        <f>SUM(G27:G34)</f>
        <v>24</v>
      </c>
      <c r="H35" s="19">
        <f>SUM(H27:H34)</f>
        <v>13.6</v>
      </c>
      <c r="I35" s="19">
        <f>SUM(I27:I34)</f>
        <v>92.4</v>
      </c>
      <c r="J35" s="19">
        <f>SUM(J27:J34)</f>
        <v>593</v>
      </c>
      <c r="K35" s="25"/>
      <c r="L35" s="19">
        <f>SUM(L27:L34)</f>
        <v>74</v>
      </c>
    </row>
    <row r="36" spans="1:12" ht="25.5">
      <c r="A36" s="13">
        <f>A27</f>
        <v>1</v>
      </c>
      <c r="B36" s="13">
        <f>B27</f>
        <v>2</v>
      </c>
      <c r="C36" s="10" t="s">
        <v>25</v>
      </c>
      <c r="D36" s="5" t="s">
        <v>21</v>
      </c>
      <c r="E36" s="39" t="s">
        <v>38</v>
      </c>
      <c r="F36" s="40">
        <v>240</v>
      </c>
      <c r="G36" s="40">
        <v>17</v>
      </c>
      <c r="H36" s="40">
        <v>10</v>
      </c>
      <c r="I36" s="40">
        <v>42</v>
      </c>
      <c r="J36" s="40">
        <v>328</v>
      </c>
      <c r="K36" s="41" t="s">
        <v>40</v>
      </c>
      <c r="L36" s="40">
        <v>56.5</v>
      </c>
    </row>
    <row r="37" spans="1:12" ht="15">
      <c r="A37" s="14"/>
      <c r="B37" s="15"/>
      <c r="C37" s="11"/>
      <c r="D37" s="6" t="s">
        <v>26</v>
      </c>
      <c r="E37" s="42" t="s">
        <v>51</v>
      </c>
      <c r="F37" s="43">
        <v>60</v>
      </c>
      <c r="G37" s="43">
        <v>1</v>
      </c>
      <c r="H37" s="43">
        <v>3.6</v>
      </c>
      <c r="I37" s="43">
        <v>1.4</v>
      </c>
      <c r="J37" s="43">
        <v>40</v>
      </c>
      <c r="K37" s="44">
        <v>13</v>
      </c>
      <c r="L37" s="43">
        <v>5.5</v>
      </c>
    </row>
    <row r="38" spans="1:12" ht="15">
      <c r="A38" s="14"/>
      <c r="B38" s="15"/>
      <c r="C38" s="11"/>
      <c r="D38" s="7" t="s">
        <v>22</v>
      </c>
      <c r="E38" s="42" t="s">
        <v>39</v>
      </c>
      <c r="F38" s="43">
        <v>200</v>
      </c>
      <c r="G38" s="43">
        <v>0</v>
      </c>
      <c r="H38" s="43">
        <v>0</v>
      </c>
      <c r="I38" s="43">
        <v>9</v>
      </c>
      <c r="J38" s="43">
        <v>37</v>
      </c>
      <c r="K38" s="44">
        <v>638</v>
      </c>
      <c r="L38" s="43">
        <v>10</v>
      </c>
    </row>
    <row r="39" spans="1:12" ht="15">
      <c r="A39" s="14"/>
      <c r="B39" s="15"/>
      <c r="C39" s="11"/>
      <c r="D39" s="7" t="s">
        <v>23</v>
      </c>
      <c r="E39" s="42" t="s">
        <v>23</v>
      </c>
      <c r="F39" s="43">
        <v>80</v>
      </c>
      <c r="G39" s="43">
        <v>6</v>
      </c>
      <c r="H39" s="43">
        <v>0</v>
      </c>
      <c r="I39" s="43">
        <v>40</v>
      </c>
      <c r="J39" s="43">
        <v>188</v>
      </c>
      <c r="K39" s="44">
        <v>1</v>
      </c>
      <c r="L39" s="43">
        <v>2</v>
      </c>
    </row>
    <row r="40" spans="1:12" ht="15">
      <c r="A40" s="14"/>
      <c r="B40" s="15"/>
      <c r="C40" s="11"/>
      <c r="D40" s="66" t="s">
        <v>27</v>
      </c>
      <c r="E40" s="42" t="s">
        <v>65</v>
      </c>
      <c r="F40" s="43">
        <v>250</v>
      </c>
      <c r="G40" s="43">
        <v>3</v>
      </c>
      <c r="H40" s="43">
        <v>6</v>
      </c>
      <c r="I40" s="43">
        <v>12</v>
      </c>
      <c r="J40" s="43">
        <v>120</v>
      </c>
      <c r="K40" s="44">
        <v>306</v>
      </c>
      <c r="L40" s="43">
        <v>14</v>
      </c>
    </row>
    <row r="41" spans="1:12" ht="15">
      <c r="A41" s="14"/>
      <c r="B41" s="15"/>
      <c r="C41" s="11"/>
      <c r="D41" s="7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28</v>
      </c>
      <c r="E45" s="9"/>
      <c r="F45" s="19">
        <f>SUM(F36:F44)</f>
        <v>830</v>
      </c>
      <c r="G45" s="19">
        <f t="shared" ref="G45" si="5">SUM(G36:G44)</f>
        <v>27</v>
      </c>
      <c r="H45" s="19">
        <f t="shared" ref="H45" si="6">SUM(H36:H44)</f>
        <v>19.600000000000001</v>
      </c>
      <c r="I45" s="19">
        <f t="shared" ref="I45" si="7">SUM(I36:I44)</f>
        <v>104.4</v>
      </c>
      <c r="J45" s="19">
        <f t="shared" ref="J45:L45" si="8">SUM(J36:J44)</f>
        <v>713</v>
      </c>
      <c r="K45" s="25"/>
      <c r="L45" s="19">
        <f t="shared" si="8"/>
        <v>88</v>
      </c>
    </row>
    <row r="46" spans="1:12" ht="15.75" customHeight="1">
      <c r="A46" s="33">
        <f>A27</f>
        <v>1</v>
      </c>
      <c r="B46" s="33">
        <f>B27</f>
        <v>2</v>
      </c>
      <c r="C46" s="67" t="s">
        <v>4</v>
      </c>
      <c r="D46" s="68"/>
      <c r="E46" s="31"/>
      <c r="F46" s="32">
        <f>F35+F45</f>
        <v>1410</v>
      </c>
      <c r="G46" s="32">
        <f t="shared" ref="G46" si="9">G35+G45</f>
        <v>51</v>
      </c>
      <c r="H46" s="32">
        <f t="shared" ref="H46" si="10">H35+H45</f>
        <v>33.200000000000003</v>
      </c>
      <c r="I46" s="32">
        <f t="shared" ref="I46" si="11">I35+I45</f>
        <v>196.8</v>
      </c>
      <c r="J46" s="32">
        <f t="shared" ref="J46:L46" si="12">J35+J45</f>
        <v>1306</v>
      </c>
      <c r="K46" s="32"/>
      <c r="L46" s="32">
        <f t="shared" si="12"/>
        <v>162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52</v>
      </c>
      <c r="F47" s="40">
        <v>250</v>
      </c>
      <c r="G47" s="40">
        <v>10</v>
      </c>
      <c r="H47" s="40">
        <v>13</v>
      </c>
      <c r="I47" s="40">
        <v>51</v>
      </c>
      <c r="J47" s="40">
        <v>367</v>
      </c>
      <c r="K47" s="41">
        <v>384</v>
      </c>
      <c r="L47" s="40">
        <v>37</v>
      </c>
    </row>
    <row r="48" spans="1:12" ht="15">
      <c r="A48" s="23"/>
      <c r="B48" s="15"/>
      <c r="C48" s="11"/>
      <c r="D48" s="7" t="s">
        <v>22</v>
      </c>
      <c r="E48" s="42" t="s">
        <v>41</v>
      </c>
      <c r="F48" s="43">
        <v>200</v>
      </c>
      <c r="G48" s="43">
        <v>4</v>
      </c>
      <c r="H48" s="43">
        <v>3</v>
      </c>
      <c r="I48" s="43">
        <v>19</v>
      </c>
      <c r="J48" s="43">
        <v>124</v>
      </c>
      <c r="K48" s="44">
        <v>958</v>
      </c>
      <c r="L48" s="43">
        <v>14</v>
      </c>
    </row>
    <row r="49" spans="1:12" ht="15">
      <c r="A49" s="23"/>
      <c r="B49" s="15"/>
      <c r="C49" s="11"/>
      <c r="D49" s="7" t="s">
        <v>23</v>
      </c>
      <c r="E49" s="42" t="s">
        <v>23</v>
      </c>
      <c r="F49" s="43">
        <v>20</v>
      </c>
      <c r="G49" s="43">
        <v>2</v>
      </c>
      <c r="H49" s="43">
        <v>0</v>
      </c>
      <c r="I49" s="43">
        <v>10</v>
      </c>
      <c r="J49" s="43">
        <v>47</v>
      </c>
      <c r="K49" s="44">
        <v>1</v>
      </c>
      <c r="L49" s="43">
        <v>1</v>
      </c>
    </row>
    <row r="50" spans="1:12" ht="15">
      <c r="A50" s="23"/>
      <c r="B50" s="15"/>
      <c r="C50" s="11"/>
      <c r="D50" s="7" t="s">
        <v>24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6" t="s">
        <v>42</v>
      </c>
      <c r="E51" s="42" t="s">
        <v>43</v>
      </c>
      <c r="F51" s="43">
        <v>50</v>
      </c>
      <c r="G51" s="43">
        <v>7</v>
      </c>
      <c r="H51" s="43">
        <v>5</v>
      </c>
      <c r="I51" s="43">
        <v>43</v>
      </c>
      <c r="J51" s="43">
        <v>243</v>
      </c>
      <c r="K51" s="44">
        <v>424</v>
      </c>
      <c r="L51" s="43">
        <v>22</v>
      </c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4"/>
      <c r="B54" s="17"/>
      <c r="C54" s="8"/>
      <c r="D54" s="18" t="s">
        <v>28</v>
      </c>
      <c r="E54" s="9"/>
      <c r="F54" s="19">
        <f>SUM(F47:F53)</f>
        <v>520</v>
      </c>
      <c r="G54" s="19">
        <f>SUM(G47:G53)</f>
        <v>23</v>
      </c>
      <c r="H54" s="19">
        <f>SUM(H47:H53)</f>
        <v>21</v>
      </c>
      <c r="I54" s="19">
        <f>SUM(I47:I53)</f>
        <v>123</v>
      </c>
      <c r="J54" s="19">
        <f>SUM(J47:J53)</f>
        <v>781</v>
      </c>
      <c r="K54" s="25"/>
      <c r="L54" s="19">
        <f>SUM(L47:L53)</f>
        <v>74</v>
      </c>
    </row>
    <row r="55" spans="1:12" ht="15">
      <c r="A55" s="26">
        <f>A47</f>
        <v>1</v>
      </c>
      <c r="B55" s="13">
        <f>B47</f>
        <v>3</v>
      </c>
      <c r="C55" s="10" t="s">
        <v>25</v>
      </c>
      <c r="D55" s="66" t="s">
        <v>66</v>
      </c>
      <c r="E55" s="42" t="s">
        <v>67</v>
      </c>
      <c r="F55" s="43">
        <v>250</v>
      </c>
      <c r="G55" s="43">
        <v>26</v>
      </c>
      <c r="H55" s="43">
        <v>26</v>
      </c>
      <c r="I55" s="43">
        <v>46</v>
      </c>
      <c r="J55" s="43">
        <v>524</v>
      </c>
      <c r="K55" s="44">
        <v>492</v>
      </c>
      <c r="L55" s="43">
        <v>69</v>
      </c>
    </row>
    <row r="56" spans="1:12" ht="15">
      <c r="A56" s="23"/>
      <c r="B56" s="15"/>
      <c r="C56" s="11"/>
      <c r="D56" s="7" t="s">
        <v>27</v>
      </c>
      <c r="E56" s="42" t="s">
        <v>68</v>
      </c>
      <c r="F56" s="43">
        <v>250</v>
      </c>
      <c r="G56" s="43">
        <v>2</v>
      </c>
      <c r="H56" s="43">
        <v>1</v>
      </c>
      <c r="I56" s="43">
        <v>12</v>
      </c>
      <c r="J56" s="43">
        <v>66</v>
      </c>
      <c r="K56" s="44">
        <v>170</v>
      </c>
      <c r="L56" s="43">
        <v>13</v>
      </c>
    </row>
    <row r="57" spans="1:12" ht="15">
      <c r="A57" s="23"/>
      <c r="B57" s="15"/>
      <c r="C57" s="11"/>
      <c r="D57" s="66" t="s">
        <v>22</v>
      </c>
      <c r="E57" s="42" t="s">
        <v>70</v>
      </c>
      <c r="F57" s="43">
        <v>200</v>
      </c>
      <c r="G57" s="43">
        <v>0</v>
      </c>
      <c r="H57" s="43">
        <v>0</v>
      </c>
      <c r="I57" s="43">
        <v>13</v>
      </c>
      <c r="J57" s="43">
        <v>55</v>
      </c>
      <c r="K57" s="44">
        <v>685</v>
      </c>
      <c r="L57" s="43">
        <v>4</v>
      </c>
    </row>
    <row r="58" spans="1:12" ht="15">
      <c r="A58" s="23"/>
      <c r="B58" s="15"/>
      <c r="C58" s="11"/>
      <c r="D58" s="66" t="s">
        <v>69</v>
      </c>
      <c r="E58" s="42" t="s">
        <v>23</v>
      </c>
      <c r="F58" s="43">
        <v>40</v>
      </c>
      <c r="G58" s="43">
        <v>2</v>
      </c>
      <c r="H58" s="43">
        <v>1</v>
      </c>
      <c r="I58" s="43">
        <v>12</v>
      </c>
      <c r="J58" s="43">
        <v>94</v>
      </c>
      <c r="K58" s="44">
        <v>1</v>
      </c>
      <c r="L58" s="43">
        <v>2</v>
      </c>
    </row>
    <row r="59" spans="1:12" ht="1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28</v>
      </c>
      <c r="E62" s="9"/>
      <c r="F62" s="19">
        <f>SUM(F55:F61)</f>
        <v>740</v>
      </c>
      <c r="G62" s="19">
        <f t="shared" ref="G62" si="13">SUM(G55:G61)</f>
        <v>30</v>
      </c>
      <c r="H62" s="19">
        <f t="shared" ref="H62" si="14">SUM(H55:H61)</f>
        <v>28</v>
      </c>
      <c r="I62" s="19">
        <f t="shared" ref="I62" si="15">SUM(I55:I61)</f>
        <v>83</v>
      </c>
      <c r="J62" s="19">
        <f t="shared" ref="J62:L62" si="16">SUM(J55:J61)</f>
        <v>739</v>
      </c>
      <c r="K62" s="25"/>
      <c r="L62" s="19">
        <f t="shared" si="16"/>
        <v>88</v>
      </c>
    </row>
    <row r="63" spans="1:12" ht="15.75" customHeight="1">
      <c r="A63" s="29">
        <f>A47</f>
        <v>1</v>
      </c>
      <c r="B63" s="30">
        <f>B47</f>
        <v>3</v>
      </c>
      <c r="C63" s="67" t="s">
        <v>4</v>
      </c>
      <c r="D63" s="68"/>
      <c r="E63" s="31"/>
      <c r="F63" s="32">
        <f>F54+F62</f>
        <v>1260</v>
      </c>
      <c r="G63" s="32">
        <f>G54+G62</f>
        <v>53</v>
      </c>
      <c r="H63" s="32">
        <f>H54+H62</f>
        <v>49</v>
      </c>
      <c r="I63" s="32">
        <f>I54+I62</f>
        <v>206</v>
      </c>
      <c r="J63" s="32">
        <f>J54+J62</f>
        <v>1520</v>
      </c>
      <c r="K63" s="32"/>
      <c r="L63" s="32">
        <f>L54+L62</f>
        <v>162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 t="s">
        <v>44</v>
      </c>
      <c r="F64" s="40">
        <v>240</v>
      </c>
      <c r="G64" s="40">
        <v>28</v>
      </c>
      <c r="H64" s="40">
        <v>11</v>
      </c>
      <c r="I64" s="40">
        <v>39</v>
      </c>
      <c r="J64" s="40">
        <v>314</v>
      </c>
      <c r="K64" s="41" t="s">
        <v>45</v>
      </c>
      <c r="L64" s="40">
        <v>61</v>
      </c>
    </row>
    <row r="65" spans="1:12" ht="15">
      <c r="A65" s="23"/>
      <c r="B65" s="15"/>
      <c r="C65" s="11"/>
      <c r="D65" s="7" t="s">
        <v>22</v>
      </c>
      <c r="E65" s="42" t="s">
        <v>37</v>
      </c>
      <c r="F65" s="43">
        <v>200</v>
      </c>
      <c r="G65" s="43">
        <v>0</v>
      </c>
      <c r="H65" s="43">
        <v>0</v>
      </c>
      <c r="I65" s="43">
        <v>13</v>
      </c>
      <c r="J65" s="43">
        <v>55</v>
      </c>
      <c r="K65" s="44">
        <v>685</v>
      </c>
      <c r="L65" s="43">
        <v>4</v>
      </c>
    </row>
    <row r="66" spans="1:12" ht="15">
      <c r="A66" s="23"/>
      <c r="B66" s="15"/>
      <c r="C66" s="11"/>
      <c r="D66" s="7" t="s">
        <v>23</v>
      </c>
      <c r="E66" s="42" t="s">
        <v>23</v>
      </c>
      <c r="F66" s="43">
        <v>80</v>
      </c>
      <c r="G66" s="43">
        <v>6</v>
      </c>
      <c r="H66" s="43">
        <v>0</v>
      </c>
      <c r="I66" s="43">
        <v>40</v>
      </c>
      <c r="J66" s="43">
        <v>188</v>
      </c>
      <c r="K66" s="44">
        <v>1</v>
      </c>
      <c r="L66" s="43">
        <v>2</v>
      </c>
    </row>
    <row r="67" spans="1:12" ht="15">
      <c r="A67" s="23"/>
      <c r="B67" s="15"/>
      <c r="C67" s="11"/>
      <c r="D67" s="6" t="s">
        <v>26</v>
      </c>
      <c r="E67" s="42" t="s">
        <v>46</v>
      </c>
      <c r="F67" s="43">
        <v>60</v>
      </c>
      <c r="G67" s="43">
        <v>2</v>
      </c>
      <c r="H67" s="43">
        <v>4</v>
      </c>
      <c r="I67" s="43">
        <v>5</v>
      </c>
      <c r="J67" s="43">
        <v>126</v>
      </c>
      <c r="K67" s="44">
        <v>315</v>
      </c>
      <c r="L67" s="43">
        <v>7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28</v>
      </c>
      <c r="E70" s="9"/>
      <c r="F70" s="19">
        <f>SUM(F64:F69)</f>
        <v>580</v>
      </c>
      <c r="G70" s="19">
        <f t="shared" ref="G70" si="17">SUM(G64:G69)</f>
        <v>36</v>
      </c>
      <c r="H70" s="19">
        <f t="shared" ref="H70" si="18">SUM(H64:H69)</f>
        <v>15</v>
      </c>
      <c r="I70" s="19">
        <f t="shared" ref="I70" si="19">SUM(I64:I69)</f>
        <v>97</v>
      </c>
      <c r="J70" s="19">
        <f t="shared" ref="J70:L70" si="20">SUM(J64:J69)</f>
        <v>683</v>
      </c>
      <c r="K70" s="25"/>
      <c r="L70" s="19">
        <f t="shared" si="20"/>
        <v>74</v>
      </c>
    </row>
    <row r="71" spans="1:12" ht="15.75" thickBot="1">
      <c r="A71" s="26">
        <f>A64</f>
        <v>1</v>
      </c>
      <c r="B71" s="13">
        <f>B64</f>
        <v>4</v>
      </c>
      <c r="C71" s="10" t="s">
        <v>25</v>
      </c>
      <c r="D71" s="66" t="s">
        <v>27</v>
      </c>
      <c r="E71" s="42" t="s">
        <v>71</v>
      </c>
      <c r="F71" s="43">
        <v>250</v>
      </c>
      <c r="G71" s="43">
        <v>3</v>
      </c>
      <c r="H71" s="43">
        <v>2</v>
      </c>
      <c r="I71" s="43">
        <v>19</v>
      </c>
      <c r="J71" s="43">
        <v>104</v>
      </c>
      <c r="K71" s="44">
        <v>143</v>
      </c>
      <c r="L71" s="43">
        <v>14</v>
      </c>
    </row>
    <row r="72" spans="1:12" ht="15">
      <c r="A72" s="23"/>
      <c r="B72" s="15"/>
      <c r="C72" s="11"/>
      <c r="D72" s="5" t="s">
        <v>21</v>
      </c>
      <c r="E72" s="39" t="s">
        <v>44</v>
      </c>
      <c r="F72" s="40">
        <v>240</v>
      </c>
      <c r="G72" s="40">
        <v>28</v>
      </c>
      <c r="H72" s="40">
        <v>11</v>
      </c>
      <c r="I72" s="40">
        <v>39</v>
      </c>
      <c r="J72" s="40">
        <v>314</v>
      </c>
      <c r="K72" s="41" t="s">
        <v>45</v>
      </c>
      <c r="L72" s="40">
        <v>61</v>
      </c>
    </row>
    <row r="73" spans="1:12" ht="15">
      <c r="A73" s="23"/>
      <c r="B73" s="15"/>
      <c r="C73" s="11"/>
      <c r="D73" s="7" t="s">
        <v>22</v>
      </c>
      <c r="E73" s="42" t="s">
        <v>37</v>
      </c>
      <c r="F73" s="43">
        <v>200</v>
      </c>
      <c r="G73" s="43">
        <v>0</v>
      </c>
      <c r="H73" s="43">
        <v>0</v>
      </c>
      <c r="I73" s="43">
        <v>13</v>
      </c>
      <c r="J73" s="43">
        <v>55</v>
      </c>
      <c r="K73" s="44">
        <v>685</v>
      </c>
      <c r="L73" s="43">
        <v>4</v>
      </c>
    </row>
    <row r="74" spans="1:12" ht="15">
      <c r="A74" s="23"/>
      <c r="B74" s="15"/>
      <c r="C74" s="11"/>
      <c r="D74" s="7" t="s">
        <v>23</v>
      </c>
      <c r="E74" s="42" t="s">
        <v>23</v>
      </c>
      <c r="F74" s="43">
        <v>80</v>
      </c>
      <c r="G74" s="43">
        <v>6</v>
      </c>
      <c r="H74" s="43">
        <v>0</v>
      </c>
      <c r="I74" s="43">
        <v>40</v>
      </c>
      <c r="J74" s="43">
        <v>188</v>
      </c>
      <c r="K74" s="44">
        <v>1</v>
      </c>
      <c r="L74" s="43">
        <v>2</v>
      </c>
    </row>
    <row r="75" spans="1:12" ht="15">
      <c r="A75" s="23"/>
      <c r="B75" s="15"/>
      <c r="C75" s="11"/>
      <c r="D75" s="6" t="s">
        <v>26</v>
      </c>
      <c r="E75" s="42" t="s">
        <v>46</v>
      </c>
      <c r="F75" s="43">
        <v>60</v>
      </c>
      <c r="G75" s="43">
        <v>2</v>
      </c>
      <c r="H75" s="43">
        <v>4</v>
      </c>
      <c r="I75" s="43">
        <v>5</v>
      </c>
      <c r="J75" s="43">
        <v>126</v>
      </c>
      <c r="K75" s="44">
        <v>315</v>
      </c>
      <c r="L75" s="43">
        <v>7</v>
      </c>
    </row>
    <row r="76" spans="1:12" ht="15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28</v>
      </c>
      <c r="E80" s="9"/>
      <c r="F80" s="19">
        <f>SUM(F71:F79)</f>
        <v>830</v>
      </c>
      <c r="G80" s="19">
        <f t="shared" ref="G80" si="21">SUM(G71:G79)</f>
        <v>39</v>
      </c>
      <c r="H80" s="19">
        <f t="shared" ref="H80" si="22">SUM(H71:H79)</f>
        <v>17</v>
      </c>
      <c r="I80" s="19">
        <f t="shared" ref="I80" si="23">SUM(I71:I79)</f>
        <v>116</v>
      </c>
      <c r="J80" s="19">
        <f t="shared" ref="J80:L80" si="24">SUM(J71:J79)</f>
        <v>787</v>
      </c>
      <c r="K80" s="25"/>
      <c r="L80" s="19">
        <f t="shared" si="24"/>
        <v>88</v>
      </c>
    </row>
    <row r="81" spans="1:12" ht="15.75" customHeight="1">
      <c r="A81" s="29">
        <f>A64</f>
        <v>1</v>
      </c>
      <c r="B81" s="30">
        <f>B64</f>
        <v>4</v>
      </c>
      <c r="C81" s="67" t="s">
        <v>4</v>
      </c>
      <c r="D81" s="68"/>
      <c r="E81" s="31"/>
      <c r="F81" s="32">
        <f>F70+F80</f>
        <v>1410</v>
      </c>
      <c r="G81" s="32">
        <f t="shared" ref="G81" si="25">G70+G80</f>
        <v>75</v>
      </c>
      <c r="H81" s="32">
        <f t="shared" ref="H81" si="26">H70+H80</f>
        <v>32</v>
      </c>
      <c r="I81" s="32">
        <f t="shared" ref="I81" si="27">I70+I80</f>
        <v>213</v>
      </c>
      <c r="J81" s="32">
        <f t="shared" ref="J81:L81" si="28">J70+J80</f>
        <v>1470</v>
      </c>
      <c r="K81" s="32"/>
      <c r="L81" s="32">
        <f t="shared" si="28"/>
        <v>162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8" t="s">
        <v>53</v>
      </c>
      <c r="F82" s="40">
        <v>175</v>
      </c>
      <c r="G82" s="40">
        <v>1</v>
      </c>
      <c r="H82" s="40">
        <v>6</v>
      </c>
      <c r="I82" s="40">
        <v>1</v>
      </c>
      <c r="J82" s="40">
        <v>330</v>
      </c>
      <c r="K82" s="41">
        <v>204</v>
      </c>
      <c r="L82" s="40">
        <v>46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5" t="s">
        <v>54</v>
      </c>
      <c r="F84" s="43">
        <v>200</v>
      </c>
      <c r="G84" s="43">
        <v>0</v>
      </c>
      <c r="H84" s="43">
        <v>0</v>
      </c>
      <c r="I84" s="43">
        <v>9</v>
      </c>
      <c r="J84" s="43">
        <v>37</v>
      </c>
      <c r="K84" s="44">
        <v>638</v>
      </c>
      <c r="L84" s="43">
        <v>20</v>
      </c>
    </row>
    <row r="85" spans="1:12" ht="15">
      <c r="A85" s="23"/>
      <c r="B85" s="15"/>
      <c r="C85" s="11"/>
      <c r="D85" s="7" t="s">
        <v>23</v>
      </c>
      <c r="E85" s="42" t="s">
        <v>23</v>
      </c>
      <c r="F85" s="43">
        <v>80</v>
      </c>
      <c r="G85" s="43">
        <v>6</v>
      </c>
      <c r="H85" s="43">
        <v>0</v>
      </c>
      <c r="I85" s="43">
        <v>40</v>
      </c>
      <c r="J85" s="43">
        <v>188</v>
      </c>
      <c r="K85" s="44">
        <v>1</v>
      </c>
      <c r="L85" s="43">
        <v>1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42</v>
      </c>
      <c r="E87" s="42" t="s">
        <v>43</v>
      </c>
      <c r="F87" s="43">
        <v>50</v>
      </c>
      <c r="G87" s="43">
        <v>7</v>
      </c>
      <c r="H87" s="43">
        <v>5</v>
      </c>
      <c r="I87" s="43">
        <v>43</v>
      </c>
      <c r="J87" s="43">
        <v>243</v>
      </c>
      <c r="K87" s="44">
        <v>424</v>
      </c>
      <c r="L87" s="43">
        <v>7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.75" thickBot="1">
      <c r="A90" s="24"/>
      <c r="B90" s="17"/>
      <c r="C90" s="8"/>
      <c r="D90" s="18" t="s">
        <v>28</v>
      </c>
      <c r="E90" s="9"/>
      <c r="F90" s="19">
        <f>SUM(F82:F89)</f>
        <v>505</v>
      </c>
      <c r="G90" s="19">
        <f t="shared" ref="G90" si="29">SUM(G82:G89)</f>
        <v>14</v>
      </c>
      <c r="H90" s="19">
        <f t="shared" ref="H90" si="30">SUM(H82:H89)</f>
        <v>11</v>
      </c>
      <c r="I90" s="19">
        <f t="shared" ref="I90" si="31">SUM(I82:I89)</f>
        <v>93</v>
      </c>
      <c r="J90" s="19">
        <f t="shared" ref="J90:L90" si="32">SUM(J82:J89)</f>
        <v>798</v>
      </c>
      <c r="K90" s="25"/>
      <c r="L90" s="19">
        <f t="shared" si="32"/>
        <v>74</v>
      </c>
    </row>
    <row r="91" spans="1:12" ht="15">
      <c r="A91" s="26">
        <f>A82</f>
        <v>1</v>
      </c>
      <c r="B91" s="13">
        <f>B82</f>
        <v>5</v>
      </c>
      <c r="C91" s="10" t="s">
        <v>25</v>
      </c>
      <c r="D91" s="5" t="s">
        <v>21</v>
      </c>
      <c r="E91" s="58" t="s">
        <v>53</v>
      </c>
      <c r="F91" s="40">
        <v>175</v>
      </c>
      <c r="G91" s="40">
        <v>1</v>
      </c>
      <c r="H91" s="40">
        <v>6</v>
      </c>
      <c r="I91" s="40">
        <v>1</v>
      </c>
      <c r="J91" s="40">
        <v>330</v>
      </c>
      <c r="K91" s="41">
        <v>204</v>
      </c>
      <c r="L91" s="40">
        <v>46</v>
      </c>
    </row>
    <row r="92" spans="1:12" ht="15">
      <c r="A92" s="23"/>
      <c r="B92" s="15"/>
      <c r="C92" s="11"/>
      <c r="D92" s="6" t="s">
        <v>27</v>
      </c>
      <c r="E92" s="42" t="s">
        <v>72</v>
      </c>
      <c r="F92" s="43">
        <v>250</v>
      </c>
      <c r="G92" s="43">
        <v>6</v>
      </c>
      <c r="H92" s="43">
        <v>8</v>
      </c>
      <c r="I92" s="43">
        <v>15</v>
      </c>
      <c r="J92" s="43">
        <v>168</v>
      </c>
      <c r="K92" s="44">
        <v>71</v>
      </c>
      <c r="L92" s="43">
        <v>14</v>
      </c>
    </row>
    <row r="93" spans="1:12" ht="15">
      <c r="A93" s="23"/>
      <c r="B93" s="15"/>
      <c r="C93" s="11"/>
      <c r="D93" s="7" t="s">
        <v>22</v>
      </c>
      <c r="E93" s="55" t="s">
        <v>54</v>
      </c>
      <c r="F93" s="43">
        <v>200</v>
      </c>
      <c r="G93" s="43">
        <v>0</v>
      </c>
      <c r="H93" s="43">
        <v>0</v>
      </c>
      <c r="I93" s="43">
        <v>9</v>
      </c>
      <c r="J93" s="43">
        <v>37</v>
      </c>
      <c r="K93" s="44">
        <v>638</v>
      </c>
      <c r="L93" s="43">
        <v>20</v>
      </c>
    </row>
    <row r="94" spans="1:12" ht="15">
      <c r="A94" s="23"/>
      <c r="B94" s="15"/>
      <c r="C94" s="11"/>
      <c r="D94" s="7" t="s">
        <v>23</v>
      </c>
      <c r="E94" s="42" t="s">
        <v>23</v>
      </c>
      <c r="F94" s="43">
        <v>80</v>
      </c>
      <c r="G94" s="43">
        <v>6</v>
      </c>
      <c r="H94" s="43">
        <v>0</v>
      </c>
      <c r="I94" s="43">
        <v>40</v>
      </c>
      <c r="J94" s="43">
        <v>188</v>
      </c>
      <c r="K94" s="44">
        <v>1</v>
      </c>
      <c r="L94" s="43">
        <v>1</v>
      </c>
    </row>
    <row r="95" spans="1:12" ht="15">
      <c r="A95" s="23"/>
      <c r="B95" s="15"/>
      <c r="C95" s="11"/>
      <c r="D95" s="7" t="s">
        <v>24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 t="s">
        <v>42</v>
      </c>
      <c r="E96" s="42" t="s">
        <v>43</v>
      </c>
      <c r="F96" s="43">
        <v>50</v>
      </c>
      <c r="G96" s="43">
        <v>7</v>
      </c>
      <c r="H96" s="43">
        <v>5</v>
      </c>
      <c r="I96" s="43">
        <v>43</v>
      </c>
      <c r="J96" s="43">
        <v>243</v>
      </c>
      <c r="K96" s="44">
        <v>424</v>
      </c>
      <c r="L96" s="43">
        <v>7</v>
      </c>
    </row>
    <row r="97" spans="1:12" ht="15">
      <c r="A97" s="23"/>
      <c r="B97" s="15"/>
      <c r="C97" s="11"/>
      <c r="D97" s="7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28</v>
      </c>
      <c r="E100" s="9"/>
      <c r="F100" s="19">
        <f>SUM(F91:F99)</f>
        <v>755</v>
      </c>
      <c r="G100" s="19">
        <f t="shared" ref="G100" si="33">SUM(G91:G99)</f>
        <v>20</v>
      </c>
      <c r="H100" s="19">
        <f t="shared" ref="H100" si="34">SUM(H91:H99)</f>
        <v>19</v>
      </c>
      <c r="I100" s="19">
        <f t="shared" ref="I100" si="35">SUM(I91:I99)</f>
        <v>108</v>
      </c>
      <c r="J100" s="19">
        <f t="shared" ref="J100:L100" si="36">SUM(J91:J99)</f>
        <v>966</v>
      </c>
      <c r="K100" s="25"/>
      <c r="L100" s="19">
        <f t="shared" si="36"/>
        <v>88</v>
      </c>
    </row>
    <row r="101" spans="1:12" ht="15.75" customHeight="1" thickBot="1">
      <c r="A101" s="29">
        <f>A82</f>
        <v>1</v>
      </c>
      <c r="B101" s="30">
        <f>B82</f>
        <v>5</v>
      </c>
      <c r="C101" s="67" t="s">
        <v>4</v>
      </c>
      <c r="D101" s="68"/>
      <c r="E101" s="31"/>
      <c r="F101" s="32">
        <f>F90+F100</f>
        <v>1260</v>
      </c>
      <c r="G101" s="32">
        <f t="shared" ref="G101" si="37">G90+G100</f>
        <v>34</v>
      </c>
      <c r="H101" s="32">
        <f t="shared" ref="H101" si="38">H90+H100</f>
        <v>30</v>
      </c>
      <c r="I101" s="32">
        <f t="shared" ref="I101" si="39">I90+I100</f>
        <v>201</v>
      </c>
      <c r="J101" s="32">
        <f t="shared" ref="J101:L101" si="40">J90+J100</f>
        <v>1764</v>
      </c>
      <c r="K101" s="32"/>
      <c r="L101" s="32">
        <f t="shared" si="40"/>
        <v>162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58" t="s">
        <v>55</v>
      </c>
      <c r="F102" s="40">
        <v>240</v>
      </c>
      <c r="G102" s="40">
        <v>15</v>
      </c>
      <c r="H102" s="40">
        <v>14</v>
      </c>
      <c r="I102" s="40">
        <v>37</v>
      </c>
      <c r="J102" s="40">
        <v>338</v>
      </c>
      <c r="K102" s="41">
        <v>418.512</v>
      </c>
      <c r="L102" s="40">
        <v>60</v>
      </c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 t="s">
        <v>37</v>
      </c>
      <c r="F104" s="43">
        <v>200</v>
      </c>
      <c r="G104" s="43">
        <v>0</v>
      </c>
      <c r="H104" s="43">
        <v>0</v>
      </c>
      <c r="I104" s="43">
        <v>13</v>
      </c>
      <c r="J104" s="43">
        <v>55</v>
      </c>
      <c r="K104" s="44">
        <v>685</v>
      </c>
      <c r="L104" s="43">
        <v>4</v>
      </c>
    </row>
    <row r="105" spans="1:12" ht="15">
      <c r="A105" s="23"/>
      <c r="B105" s="15"/>
      <c r="C105" s="11"/>
      <c r="D105" s="7" t="s">
        <v>23</v>
      </c>
      <c r="E105" s="42" t="s">
        <v>23</v>
      </c>
      <c r="F105" s="43">
        <v>80</v>
      </c>
      <c r="G105" s="43">
        <v>6</v>
      </c>
      <c r="H105" s="43">
        <v>0</v>
      </c>
      <c r="I105" s="43">
        <v>40</v>
      </c>
      <c r="J105" s="43">
        <v>188</v>
      </c>
      <c r="K105" s="44">
        <v>1</v>
      </c>
      <c r="L105" s="43">
        <v>2.5</v>
      </c>
    </row>
    <row r="106" spans="1:12" ht="1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 t="s">
        <v>26</v>
      </c>
      <c r="E107" s="42" t="s">
        <v>56</v>
      </c>
      <c r="F107" s="43">
        <v>60</v>
      </c>
      <c r="G107" s="43">
        <v>1</v>
      </c>
      <c r="H107" s="43">
        <v>5</v>
      </c>
      <c r="I107" s="43">
        <v>11</v>
      </c>
      <c r="J107" s="43">
        <v>52</v>
      </c>
      <c r="K107" s="44">
        <v>54</v>
      </c>
      <c r="L107" s="43">
        <v>7.5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>
      <c r="A110" s="24"/>
      <c r="B110" s="17"/>
      <c r="C110" s="8"/>
      <c r="D110" s="18" t="s">
        <v>28</v>
      </c>
      <c r="E110" s="9"/>
      <c r="F110" s="19">
        <f>SUM(F102:F109)</f>
        <v>580</v>
      </c>
      <c r="G110" s="19">
        <f t="shared" ref="G110:J110" si="41">SUM(G102:G109)</f>
        <v>22</v>
      </c>
      <c r="H110" s="19">
        <f t="shared" si="41"/>
        <v>19</v>
      </c>
      <c r="I110" s="19">
        <f t="shared" si="41"/>
        <v>101</v>
      </c>
      <c r="J110" s="19">
        <f t="shared" si="41"/>
        <v>633</v>
      </c>
      <c r="K110" s="25"/>
      <c r="L110" s="19">
        <f t="shared" ref="L110" si="42">SUM(L102:L109)</f>
        <v>74</v>
      </c>
    </row>
    <row r="111" spans="1:12" ht="15">
      <c r="A111" s="26">
        <f>A102</f>
        <v>2</v>
      </c>
      <c r="B111" s="13">
        <f>B102</f>
        <v>1</v>
      </c>
      <c r="C111" s="10" t="s">
        <v>25</v>
      </c>
      <c r="D111" s="5" t="s">
        <v>21</v>
      </c>
      <c r="E111" s="58" t="s">
        <v>55</v>
      </c>
      <c r="F111" s="40">
        <v>240</v>
      </c>
      <c r="G111" s="40">
        <v>15</v>
      </c>
      <c r="H111" s="40">
        <v>14</v>
      </c>
      <c r="I111" s="40">
        <v>37</v>
      </c>
      <c r="J111" s="40">
        <v>338</v>
      </c>
      <c r="K111" s="41">
        <v>418.512</v>
      </c>
      <c r="L111" s="40">
        <v>60</v>
      </c>
    </row>
    <row r="112" spans="1:12" ht="15">
      <c r="A112" s="23"/>
      <c r="B112" s="15"/>
      <c r="C112" s="11"/>
      <c r="D112" s="6" t="s">
        <v>27</v>
      </c>
      <c r="E112" s="42" t="s">
        <v>73</v>
      </c>
      <c r="F112" s="43">
        <v>250</v>
      </c>
      <c r="G112" s="43">
        <v>2</v>
      </c>
      <c r="H112" s="43">
        <v>4</v>
      </c>
      <c r="I112" s="43">
        <v>9</v>
      </c>
      <c r="J112" s="43">
        <v>82</v>
      </c>
      <c r="K112" s="44">
        <v>187</v>
      </c>
      <c r="L112" s="43">
        <v>14</v>
      </c>
    </row>
    <row r="113" spans="1:12" ht="15">
      <c r="A113" s="23"/>
      <c r="B113" s="15"/>
      <c r="C113" s="11"/>
      <c r="D113" s="7" t="s">
        <v>22</v>
      </c>
      <c r="E113" s="42" t="s">
        <v>37</v>
      </c>
      <c r="F113" s="43">
        <v>200</v>
      </c>
      <c r="G113" s="43">
        <v>0</v>
      </c>
      <c r="H113" s="43">
        <v>0</v>
      </c>
      <c r="I113" s="43">
        <v>13</v>
      </c>
      <c r="J113" s="43">
        <v>55</v>
      </c>
      <c r="K113" s="44">
        <v>685</v>
      </c>
      <c r="L113" s="43">
        <v>4</v>
      </c>
    </row>
    <row r="114" spans="1:12" ht="15">
      <c r="A114" s="23"/>
      <c r="B114" s="15"/>
      <c r="C114" s="11"/>
      <c r="D114" s="7" t="s">
        <v>23</v>
      </c>
      <c r="E114" s="42" t="s">
        <v>23</v>
      </c>
      <c r="F114" s="43">
        <v>80</v>
      </c>
      <c r="G114" s="43">
        <v>6</v>
      </c>
      <c r="H114" s="43">
        <v>0</v>
      </c>
      <c r="I114" s="43">
        <v>40</v>
      </c>
      <c r="J114" s="43">
        <v>188</v>
      </c>
      <c r="K114" s="44">
        <v>1</v>
      </c>
      <c r="L114" s="43">
        <v>2.5</v>
      </c>
    </row>
    <row r="115" spans="1:12" ht="15">
      <c r="A115" s="23"/>
      <c r="B115" s="15"/>
      <c r="C115" s="11"/>
      <c r="D115" s="7" t="s">
        <v>24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26</v>
      </c>
      <c r="E116" s="42" t="s">
        <v>56</v>
      </c>
      <c r="F116" s="43">
        <v>60</v>
      </c>
      <c r="G116" s="43">
        <v>1</v>
      </c>
      <c r="H116" s="43">
        <v>5</v>
      </c>
      <c r="I116" s="43">
        <v>11</v>
      </c>
      <c r="J116" s="43">
        <v>52</v>
      </c>
      <c r="K116" s="44">
        <v>54</v>
      </c>
      <c r="L116" s="43">
        <v>7.5</v>
      </c>
    </row>
    <row r="117" spans="1:12" ht="15">
      <c r="A117" s="23"/>
      <c r="B117" s="15"/>
      <c r="C117" s="11"/>
      <c r="D117" s="7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28</v>
      </c>
      <c r="E120" s="9"/>
      <c r="F120" s="19">
        <f>SUM(F111:F119)</f>
        <v>830</v>
      </c>
      <c r="G120" s="19">
        <f t="shared" ref="G120:J120" si="43">SUM(G111:G119)</f>
        <v>24</v>
      </c>
      <c r="H120" s="19">
        <f t="shared" si="43"/>
        <v>23</v>
      </c>
      <c r="I120" s="19">
        <f t="shared" si="43"/>
        <v>110</v>
      </c>
      <c r="J120" s="19">
        <f t="shared" si="43"/>
        <v>715</v>
      </c>
      <c r="K120" s="25"/>
      <c r="L120" s="19">
        <f t="shared" ref="L120" si="44">SUM(L111:L119)</f>
        <v>88</v>
      </c>
    </row>
    <row r="121" spans="1:12" ht="15">
      <c r="A121" s="29">
        <f>A102</f>
        <v>2</v>
      </c>
      <c r="B121" s="30">
        <f>B102</f>
        <v>1</v>
      </c>
      <c r="C121" s="67" t="s">
        <v>4</v>
      </c>
      <c r="D121" s="68"/>
      <c r="E121" s="31"/>
      <c r="F121" s="32">
        <f>F110+F120</f>
        <v>1410</v>
      </c>
      <c r="G121" s="32">
        <f t="shared" ref="G121" si="45">G110+G120</f>
        <v>46</v>
      </c>
      <c r="H121" s="32">
        <f t="shared" ref="H121" si="46">H110+H120</f>
        <v>42</v>
      </c>
      <c r="I121" s="32">
        <f t="shared" ref="I121" si="47">I110+I120</f>
        <v>211</v>
      </c>
      <c r="J121" s="32">
        <f t="shared" ref="J121:L121" si="48">J110+J120</f>
        <v>1348</v>
      </c>
      <c r="K121" s="32"/>
      <c r="L121" s="32">
        <f t="shared" si="48"/>
        <v>162</v>
      </c>
    </row>
    <row r="122" spans="1:12" ht="15">
      <c r="A122" s="14">
        <v>2</v>
      </c>
      <c r="B122" s="15">
        <v>2</v>
      </c>
      <c r="C122" s="22" t="s">
        <v>20</v>
      </c>
      <c r="D122" s="5" t="s">
        <v>21</v>
      </c>
      <c r="E122" s="39" t="s">
        <v>48</v>
      </c>
      <c r="F122" s="40">
        <v>250</v>
      </c>
      <c r="G122" s="40">
        <v>10</v>
      </c>
      <c r="H122" s="40">
        <v>11</v>
      </c>
      <c r="I122" s="40">
        <v>46</v>
      </c>
      <c r="J122" s="40">
        <v>320</v>
      </c>
      <c r="K122" s="41">
        <v>297</v>
      </c>
      <c r="L122" s="40">
        <v>46</v>
      </c>
    </row>
    <row r="123" spans="1:12" ht="1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22</v>
      </c>
      <c r="E124" s="42" t="s">
        <v>41</v>
      </c>
      <c r="F124" s="43">
        <v>200</v>
      </c>
      <c r="G124" s="43">
        <v>4</v>
      </c>
      <c r="H124" s="43">
        <v>3</v>
      </c>
      <c r="I124" s="43">
        <v>19</v>
      </c>
      <c r="J124" s="43">
        <v>124</v>
      </c>
      <c r="K124" s="44">
        <v>958</v>
      </c>
      <c r="L124" s="43">
        <v>14</v>
      </c>
    </row>
    <row r="125" spans="1:12" ht="15">
      <c r="A125" s="14"/>
      <c r="B125" s="15"/>
      <c r="C125" s="11"/>
      <c r="D125" s="7" t="s">
        <v>23</v>
      </c>
      <c r="E125" s="42" t="s">
        <v>23</v>
      </c>
      <c r="F125" s="43">
        <v>20</v>
      </c>
      <c r="G125" s="43">
        <v>2</v>
      </c>
      <c r="H125" s="43">
        <v>0</v>
      </c>
      <c r="I125" s="43">
        <v>10</v>
      </c>
      <c r="J125" s="43">
        <v>47</v>
      </c>
      <c r="K125" s="44">
        <v>1</v>
      </c>
      <c r="L125" s="43">
        <v>1</v>
      </c>
    </row>
    <row r="126" spans="1:12" ht="15">
      <c r="A126" s="14"/>
      <c r="B126" s="15"/>
      <c r="C126" s="11"/>
      <c r="D126" s="7" t="s">
        <v>24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 t="s">
        <v>42</v>
      </c>
      <c r="E127" s="42" t="s">
        <v>43</v>
      </c>
      <c r="F127" s="43">
        <v>50</v>
      </c>
      <c r="G127" s="43">
        <v>7</v>
      </c>
      <c r="H127" s="43">
        <v>5</v>
      </c>
      <c r="I127" s="43">
        <v>43</v>
      </c>
      <c r="J127" s="43">
        <v>243</v>
      </c>
      <c r="K127" s="44">
        <v>424</v>
      </c>
      <c r="L127" s="43">
        <v>13</v>
      </c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6"/>
      <c r="B130" s="17"/>
      <c r="C130" s="8"/>
      <c r="D130" s="18" t="s">
        <v>28</v>
      </c>
      <c r="E130" s="9"/>
      <c r="F130" s="19">
        <f>SUM(F122:F129)</f>
        <v>520</v>
      </c>
      <c r="G130" s="19">
        <f t="shared" ref="G130:J130" si="49">SUM(G122:G129)</f>
        <v>23</v>
      </c>
      <c r="H130" s="19">
        <f t="shared" si="49"/>
        <v>19</v>
      </c>
      <c r="I130" s="19">
        <f t="shared" si="49"/>
        <v>118</v>
      </c>
      <c r="J130" s="19">
        <f t="shared" si="49"/>
        <v>734</v>
      </c>
      <c r="K130" s="25"/>
      <c r="L130" s="19">
        <f t="shared" ref="L130" si="50">SUM(L122:L129)</f>
        <v>74</v>
      </c>
    </row>
    <row r="131" spans="1:12" ht="15">
      <c r="A131" s="13">
        <f>A122</f>
        <v>2</v>
      </c>
      <c r="B131" s="13">
        <f>B122</f>
        <v>2</v>
      </c>
      <c r="C131" s="10" t="s">
        <v>25</v>
      </c>
      <c r="D131" s="7" t="s">
        <v>26</v>
      </c>
      <c r="E131" s="42" t="s">
        <v>74</v>
      </c>
      <c r="F131" s="43">
        <v>60</v>
      </c>
      <c r="G131" s="43">
        <v>1</v>
      </c>
      <c r="H131" s="43">
        <v>6</v>
      </c>
      <c r="I131" s="43">
        <v>6</v>
      </c>
      <c r="J131" s="43">
        <v>83</v>
      </c>
      <c r="K131" s="44">
        <v>43</v>
      </c>
      <c r="L131" s="43">
        <v>4.5</v>
      </c>
    </row>
    <row r="132" spans="1:12" ht="15">
      <c r="A132" s="14"/>
      <c r="B132" s="15"/>
      <c r="C132" s="11"/>
      <c r="D132" s="7" t="s">
        <v>27</v>
      </c>
      <c r="E132" s="42" t="s">
        <v>75</v>
      </c>
      <c r="F132" s="43">
        <v>250</v>
      </c>
      <c r="G132" s="43">
        <v>3</v>
      </c>
      <c r="H132" s="43">
        <v>6</v>
      </c>
      <c r="I132" s="43">
        <v>12</v>
      </c>
      <c r="J132" s="43">
        <v>120</v>
      </c>
      <c r="K132" s="44">
        <v>306</v>
      </c>
      <c r="L132" s="43">
        <v>14</v>
      </c>
    </row>
    <row r="133" spans="1:12" ht="15">
      <c r="A133" s="14"/>
      <c r="B133" s="15"/>
      <c r="C133" s="11"/>
      <c r="D133" s="7" t="s">
        <v>66</v>
      </c>
      <c r="E133" s="42" t="s">
        <v>76</v>
      </c>
      <c r="F133" s="43">
        <v>240</v>
      </c>
      <c r="G133" s="43">
        <v>12</v>
      </c>
      <c r="H133" s="43">
        <v>11</v>
      </c>
      <c r="I133" s="43">
        <v>27</v>
      </c>
      <c r="J133" s="43">
        <v>249</v>
      </c>
      <c r="K133" s="44">
        <v>808.52</v>
      </c>
      <c r="L133" s="43">
        <v>63</v>
      </c>
    </row>
    <row r="134" spans="1:12" ht="15">
      <c r="A134" s="14"/>
      <c r="B134" s="15"/>
      <c r="C134" s="11"/>
      <c r="D134" s="7" t="s">
        <v>23</v>
      </c>
      <c r="E134" s="42" t="s">
        <v>23</v>
      </c>
      <c r="F134" s="43">
        <v>80</v>
      </c>
      <c r="G134" s="43">
        <v>6</v>
      </c>
      <c r="H134" s="43">
        <v>0</v>
      </c>
      <c r="I134" s="43">
        <v>40</v>
      </c>
      <c r="J134" s="43">
        <v>188</v>
      </c>
      <c r="K134" s="44">
        <v>1</v>
      </c>
      <c r="L134" s="43">
        <v>2.5</v>
      </c>
    </row>
    <row r="135" spans="1:12" ht="15">
      <c r="A135" s="14"/>
      <c r="B135" s="15"/>
      <c r="C135" s="11"/>
      <c r="D135" s="7" t="s">
        <v>22</v>
      </c>
      <c r="E135" s="42" t="s">
        <v>77</v>
      </c>
      <c r="F135" s="43">
        <v>200</v>
      </c>
      <c r="G135" s="43">
        <v>0</v>
      </c>
      <c r="H135" s="43">
        <v>0</v>
      </c>
      <c r="I135" s="43">
        <v>8</v>
      </c>
      <c r="J135" s="43">
        <v>60</v>
      </c>
      <c r="K135" s="44">
        <v>686</v>
      </c>
      <c r="L135" s="43">
        <v>4</v>
      </c>
    </row>
    <row r="136" spans="1:12" ht="15">
      <c r="A136" s="14"/>
      <c r="B136" s="15"/>
      <c r="C136" s="11"/>
      <c r="D136" s="7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6"/>
      <c r="B140" s="17"/>
      <c r="C140" s="8"/>
      <c r="D140" s="18" t="s">
        <v>28</v>
      </c>
      <c r="E140" s="9"/>
      <c r="F140" s="19">
        <f>SUM(F131:F139)</f>
        <v>830</v>
      </c>
      <c r="G140" s="19">
        <f t="shared" ref="G140:J140" si="51">SUM(G131:G139)</f>
        <v>22</v>
      </c>
      <c r="H140" s="19">
        <f t="shared" si="51"/>
        <v>23</v>
      </c>
      <c r="I140" s="19">
        <f t="shared" si="51"/>
        <v>93</v>
      </c>
      <c r="J140" s="19">
        <f t="shared" si="51"/>
        <v>700</v>
      </c>
      <c r="K140" s="25"/>
      <c r="L140" s="19">
        <f t="shared" ref="L140" si="52">SUM(L131:L139)</f>
        <v>88</v>
      </c>
    </row>
    <row r="141" spans="1:12" ht="15">
      <c r="A141" s="33">
        <f>A122</f>
        <v>2</v>
      </c>
      <c r="B141" s="33">
        <f>B122</f>
        <v>2</v>
      </c>
      <c r="C141" s="67" t="s">
        <v>4</v>
      </c>
      <c r="D141" s="68"/>
      <c r="E141" s="31"/>
      <c r="F141" s="32">
        <f>F130+F140</f>
        <v>1350</v>
      </c>
      <c r="G141" s="32">
        <f t="shared" ref="G141" si="53">G130+G140</f>
        <v>45</v>
      </c>
      <c r="H141" s="32">
        <f t="shared" ref="H141" si="54">H130+H140</f>
        <v>42</v>
      </c>
      <c r="I141" s="32">
        <f t="shared" ref="I141" si="55">I130+I140</f>
        <v>211</v>
      </c>
      <c r="J141" s="32">
        <f t="shared" ref="J141:L141" si="56">J130+J140</f>
        <v>1434</v>
      </c>
      <c r="K141" s="32"/>
      <c r="L141" s="32">
        <f t="shared" si="56"/>
        <v>162</v>
      </c>
    </row>
    <row r="142" spans="1:12" ht="30">
      <c r="A142" s="20">
        <v>2</v>
      </c>
      <c r="B142" s="21">
        <v>3</v>
      </c>
      <c r="C142" s="22" t="s">
        <v>20</v>
      </c>
      <c r="D142" s="5" t="s">
        <v>21</v>
      </c>
      <c r="E142" s="58" t="s">
        <v>49</v>
      </c>
      <c r="F142" s="40">
        <v>240</v>
      </c>
      <c r="G142" s="40">
        <v>17</v>
      </c>
      <c r="H142" s="40">
        <v>11</v>
      </c>
      <c r="I142" s="40">
        <v>47</v>
      </c>
      <c r="J142" s="40">
        <v>344</v>
      </c>
      <c r="K142" s="41" t="s">
        <v>50</v>
      </c>
      <c r="L142" s="40">
        <v>54</v>
      </c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22</v>
      </c>
      <c r="E144" s="42" t="s">
        <v>47</v>
      </c>
      <c r="F144" s="43">
        <v>200</v>
      </c>
      <c r="G144" s="43">
        <v>0</v>
      </c>
      <c r="H144" s="43">
        <v>0</v>
      </c>
      <c r="I144" s="43">
        <v>9</v>
      </c>
      <c r="J144" s="43">
        <v>37</v>
      </c>
      <c r="K144" s="44">
        <v>638</v>
      </c>
      <c r="L144" s="43">
        <v>10</v>
      </c>
    </row>
    <row r="145" spans="1:12" ht="15.75" customHeight="1">
      <c r="A145" s="23"/>
      <c r="B145" s="15"/>
      <c r="C145" s="11"/>
      <c r="D145" s="7" t="s">
        <v>23</v>
      </c>
      <c r="E145" s="42" t="s">
        <v>23</v>
      </c>
      <c r="F145" s="43">
        <v>80</v>
      </c>
      <c r="G145" s="43">
        <v>6</v>
      </c>
      <c r="H145" s="43">
        <v>0</v>
      </c>
      <c r="I145" s="43">
        <v>40</v>
      </c>
      <c r="J145" s="43">
        <v>188</v>
      </c>
      <c r="K145" s="44">
        <v>1</v>
      </c>
      <c r="L145" s="43">
        <v>2.5</v>
      </c>
    </row>
    <row r="146" spans="1:12" ht="15">
      <c r="A146" s="23"/>
      <c r="B146" s="15"/>
      <c r="C146" s="11"/>
      <c r="D146" s="7" t="s">
        <v>24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6" t="s">
        <v>26</v>
      </c>
      <c r="E147" s="42" t="s">
        <v>57</v>
      </c>
      <c r="F147" s="43">
        <v>60</v>
      </c>
      <c r="G147" s="43">
        <v>1</v>
      </c>
      <c r="H147" s="43">
        <v>3</v>
      </c>
      <c r="I147" s="43">
        <v>5</v>
      </c>
      <c r="J147" s="43">
        <v>56</v>
      </c>
      <c r="K147" s="44">
        <v>45</v>
      </c>
      <c r="L147" s="43">
        <v>7.5</v>
      </c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.75" thickBot="1">
      <c r="A150" s="24"/>
      <c r="B150" s="17"/>
      <c r="C150" s="8"/>
      <c r="D150" s="18" t="s">
        <v>28</v>
      </c>
      <c r="E150" s="9"/>
      <c r="F150" s="19">
        <f>SUM(F142:F149)</f>
        <v>580</v>
      </c>
      <c r="G150" s="19">
        <f t="shared" ref="G150:J150" si="57">SUM(G142:G149)</f>
        <v>24</v>
      </c>
      <c r="H150" s="19">
        <f t="shared" si="57"/>
        <v>14</v>
      </c>
      <c r="I150" s="19">
        <f t="shared" si="57"/>
        <v>101</v>
      </c>
      <c r="J150" s="19">
        <f t="shared" si="57"/>
        <v>625</v>
      </c>
      <c r="K150" s="25"/>
      <c r="L150" s="19">
        <f t="shared" ref="L150" si="58">SUM(L142:L149)</f>
        <v>74</v>
      </c>
    </row>
    <row r="151" spans="1:12" ht="30">
      <c r="A151" s="26">
        <f>A142</f>
        <v>2</v>
      </c>
      <c r="B151" s="13">
        <f>B142</f>
        <v>3</v>
      </c>
      <c r="C151" s="10" t="s">
        <v>25</v>
      </c>
      <c r="D151" s="5" t="s">
        <v>21</v>
      </c>
      <c r="E151" s="58" t="s">
        <v>49</v>
      </c>
      <c r="F151" s="40">
        <v>240</v>
      </c>
      <c r="G151" s="40">
        <v>17</v>
      </c>
      <c r="H151" s="40">
        <v>11</v>
      </c>
      <c r="I151" s="40">
        <v>47</v>
      </c>
      <c r="J151" s="40">
        <v>344</v>
      </c>
      <c r="K151" s="41" t="s">
        <v>50</v>
      </c>
      <c r="L151" s="40">
        <v>54</v>
      </c>
    </row>
    <row r="152" spans="1:12" ht="15">
      <c r="A152" s="23"/>
      <c r="B152" s="15"/>
      <c r="C152" s="11"/>
      <c r="D152" s="6" t="s">
        <v>27</v>
      </c>
      <c r="E152" s="42" t="s">
        <v>78</v>
      </c>
      <c r="F152" s="43">
        <v>250</v>
      </c>
      <c r="G152" s="43">
        <v>8</v>
      </c>
      <c r="H152" s="43">
        <v>8</v>
      </c>
      <c r="I152" s="43">
        <v>14</v>
      </c>
      <c r="J152" s="43">
        <v>167</v>
      </c>
      <c r="K152" s="44">
        <v>87</v>
      </c>
      <c r="L152" s="43">
        <v>14</v>
      </c>
    </row>
    <row r="153" spans="1:12" ht="15">
      <c r="A153" s="23"/>
      <c r="B153" s="15"/>
      <c r="C153" s="11"/>
      <c r="D153" s="7" t="s">
        <v>22</v>
      </c>
      <c r="E153" s="42" t="s">
        <v>47</v>
      </c>
      <c r="F153" s="43">
        <v>200</v>
      </c>
      <c r="G153" s="43">
        <v>0</v>
      </c>
      <c r="H153" s="43">
        <v>0</v>
      </c>
      <c r="I153" s="43">
        <v>9</v>
      </c>
      <c r="J153" s="43">
        <v>37</v>
      </c>
      <c r="K153" s="44">
        <v>638</v>
      </c>
      <c r="L153" s="43">
        <v>10</v>
      </c>
    </row>
    <row r="154" spans="1:12" ht="15">
      <c r="A154" s="23"/>
      <c r="B154" s="15"/>
      <c r="C154" s="11"/>
      <c r="D154" s="7" t="s">
        <v>23</v>
      </c>
      <c r="E154" s="42" t="s">
        <v>23</v>
      </c>
      <c r="F154" s="43">
        <v>80</v>
      </c>
      <c r="G154" s="43">
        <v>6</v>
      </c>
      <c r="H154" s="43">
        <v>0</v>
      </c>
      <c r="I154" s="43">
        <v>40</v>
      </c>
      <c r="J154" s="43">
        <v>188</v>
      </c>
      <c r="K154" s="44">
        <v>1</v>
      </c>
      <c r="L154" s="43">
        <v>2.5</v>
      </c>
    </row>
    <row r="155" spans="1:12" ht="15">
      <c r="A155" s="23"/>
      <c r="B155" s="15"/>
      <c r="C155" s="11"/>
      <c r="D155" s="7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 t="s">
        <v>26</v>
      </c>
      <c r="E156" s="42" t="s">
        <v>57</v>
      </c>
      <c r="F156" s="43">
        <v>60</v>
      </c>
      <c r="G156" s="43">
        <v>1</v>
      </c>
      <c r="H156" s="43">
        <v>3</v>
      </c>
      <c r="I156" s="43">
        <v>5</v>
      </c>
      <c r="J156" s="43">
        <v>56</v>
      </c>
      <c r="K156" s="44">
        <v>45</v>
      </c>
      <c r="L156" s="43">
        <v>7.5</v>
      </c>
    </row>
    <row r="157" spans="1:12" ht="15">
      <c r="A157" s="23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4"/>
      <c r="B160" s="17"/>
      <c r="C160" s="8"/>
      <c r="D160" s="18" t="s">
        <v>28</v>
      </c>
      <c r="E160" s="9"/>
      <c r="F160" s="19">
        <f>SUM(F151:F159)</f>
        <v>830</v>
      </c>
      <c r="G160" s="19">
        <f t="shared" ref="G160:J160" si="59">SUM(G151:G159)</f>
        <v>32</v>
      </c>
      <c r="H160" s="19">
        <f t="shared" si="59"/>
        <v>22</v>
      </c>
      <c r="I160" s="19">
        <f t="shared" si="59"/>
        <v>115</v>
      </c>
      <c r="J160" s="19">
        <f t="shared" si="59"/>
        <v>792</v>
      </c>
      <c r="K160" s="25"/>
      <c r="L160" s="19">
        <f t="shared" ref="L160" si="60">SUM(L151:L159)</f>
        <v>88</v>
      </c>
    </row>
    <row r="161" spans="1:12" ht="15">
      <c r="A161" s="29">
        <f>A142</f>
        <v>2</v>
      </c>
      <c r="B161" s="30">
        <f>B142</f>
        <v>3</v>
      </c>
      <c r="C161" s="67" t="s">
        <v>4</v>
      </c>
      <c r="D161" s="68"/>
      <c r="E161" s="31"/>
      <c r="F161" s="32">
        <f>F150+F160</f>
        <v>1410</v>
      </c>
      <c r="G161" s="32">
        <f t="shared" ref="G161" si="61">G150+G160</f>
        <v>56</v>
      </c>
      <c r="H161" s="32">
        <f t="shared" ref="H161" si="62">H150+H160</f>
        <v>36</v>
      </c>
      <c r="I161" s="32">
        <f t="shared" ref="I161" si="63">I150+I160</f>
        <v>216</v>
      </c>
      <c r="J161" s="32">
        <f t="shared" ref="J161:L161" si="64">J150+J160</f>
        <v>1417</v>
      </c>
      <c r="K161" s="32"/>
      <c r="L161" s="32">
        <f t="shared" si="64"/>
        <v>162</v>
      </c>
    </row>
    <row r="162" spans="1:12" ht="15">
      <c r="A162" s="20">
        <v>2</v>
      </c>
      <c r="B162" s="21">
        <v>4</v>
      </c>
      <c r="C162" s="22" t="s">
        <v>20</v>
      </c>
      <c r="D162" s="5" t="s">
        <v>21</v>
      </c>
      <c r="E162" s="58" t="s">
        <v>58</v>
      </c>
      <c r="F162" s="40">
        <v>240</v>
      </c>
      <c r="G162" s="40">
        <v>11</v>
      </c>
      <c r="H162" s="40">
        <v>12</v>
      </c>
      <c r="I162" s="40">
        <v>33</v>
      </c>
      <c r="J162" s="40">
        <v>315</v>
      </c>
      <c r="K162" s="41">
        <v>297.52</v>
      </c>
      <c r="L162" s="40">
        <v>62.5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7" t="s">
        <v>22</v>
      </c>
      <c r="E164" s="42" t="s">
        <v>37</v>
      </c>
      <c r="F164" s="43">
        <v>200</v>
      </c>
      <c r="G164" s="43">
        <v>0</v>
      </c>
      <c r="H164" s="43">
        <v>0</v>
      </c>
      <c r="I164" s="43">
        <v>13</v>
      </c>
      <c r="J164" s="43">
        <v>55</v>
      </c>
      <c r="K164" s="44">
        <v>685</v>
      </c>
      <c r="L164" s="43">
        <v>4</v>
      </c>
    </row>
    <row r="165" spans="1:12" ht="15">
      <c r="A165" s="23"/>
      <c r="B165" s="15"/>
      <c r="C165" s="11"/>
      <c r="D165" s="7" t="s">
        <v>23</v>
      </c>
      <c r="E165" s="42" t="s">
        <v>23</v>
      </c>
      <c r="F165" s="43">
        <v>80</v>
      </c>
      <c r="G165" s="43">
        <v>6</v>
      </c>
      <c r="H165" s="43">
        <v>0</v>
      </c>
      <c r="I165" s="43">
        <v>40</v>
      </c>
      <c r="J165" s="43">
        <v>188</v>
      </c>
      <c r="K165" s="44">
        <v>1</v>
      </c>
      <c r="L165" s="43">
        <v>2.5</v>
      </c>
    </row>
    <row r="166" spans="1:12" ht="15">
      <c r="A166" s="23"/>
      <c r="B166" s="15"/>
      <c r="C166" s="11"/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>
      <c r="A167" s="23"/>
      <c r="B167" s="15"/>
      <c r="C167" s="11"/>
      <c r="D167" s="6" t="s">
        <v>26</v>
      </c>
      <c r="E167" s="42" t="s">
        <v>59</v>
      </c>
      <c r="F167" s="43">
        <v>60</v>
      </c>
      <c r="G167" s="43">
        <v>1</v>
      </c>
      <c r="H167" s="43">
        <v>4</v>
      </c>
      <c r="I167" s="43">
        <v>3</v>
      </c>
      <c r="J167" s="43">
        <v>54</v>
      </c>
      <c r="K167" s="44">
        <v>43</v>
      </c>
      <c r="L167" s="43">
        <v>5</v>
      </c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.75" thickBot="1">
      <c r="A170" s="24"/>
      <c r="B170" s="17"/>
      <c r="C170" s="8"/>
      <c r="D170" s="18" t="s">
        <v>28</v>
      </c>
      <c r="E170" s="9"/>
      <c r="F170" s="19">
        <f>SUM(F162:F169)</f>
        <v>580</v>
      </c>
      <c r="G170" s="19">
        <f t="shared" ref="G170:J170" si="65">SUM(G162:G169)</f>
        <v>18</v>
      </c>
      <c r="H170" s="19">
        <f t="shared" si="65"/>
        <v>16</v>
      </c>
      <c r="I170" s="19">
        <f t="shared" si="65"/>
        <v>89</v>
      </c>
      <c r="J170" s="19">
        <f t="shared" si="65"/>
        <v>612</v>
      </c>
      <c r="K170" s="25"/>
      <c r="L170" s="19">
        <f t="shared" ref="L170" si="66">SUM(L162:L169)</f>
        <v>74</v>
      </c>
    </row>
    <row r="171" spans="1:12" ht="15">
      <c r="A171" s="26">
        <f>A162</f>
        <v>2</v>
      </c>
      <c r="B171" s="13">
        <f>B162</f>
        <v>4</v>
      </c>
      <c r="C171" s="10" t="s">
        <v>25</v>
      </c>
      <c r="D171" s="5" t="s">
        <v>21</v>
      </c>
      <c r="E171" s="58" t="s">
        <v>58</v>
      </c>
      <c r="F171" s="40">
        <v>240</v>
      </c>
      <c r="G171" s="40">
        <v>11</v>
      </c>
      <c r="H171" s="40">
        <v>9</v>
      </c>
      <c r="I171" s="40">
        <v>33</v>
      </c>
      <c r="J171" s="40">
        <v>281</v>
      </c>
      <c r="K171" s="41">
        <v>297.52</v>
      </c>
      <c r="L171" s="40">
        <v>62.5</v>
      </c>
    </row>
    <row r="172" spans="1:12" ht="15">
      <c r="A172" s="23"/>
      <c r="B172" s="15"/>
      <c r="C172" s="11"/>
      <c r="D172" s="6" t="s">
        <v>27</v>
      </c>
      <c r="E172" s="42" t="s">
        <v>79</v>
      </c>
      <c r="F172" s="43">
        <v>250</v>
      </c>
      <c r="G172" s="43">
        <v>6</v>
      </c>
      <c r="H172" s="43">
        <v>8</v>
      </c>
      <c r="I172" s="43">
        <v>15</v>
      </c>
      <c r="J172" s="43">
        <v>168</v>
      </c>
      <c r="K172" s="44">
        <v>206</v>
      </c>
      <c r="L172" s="43">
        <v>14</v>
      </c>
    </row>
    <row r="173" spans="1:12" ht="15">
      <c r="A173" s="23"/>
      <c r="B173" s="15"/>
      <c r="C173" s="11"/>
      <c r="D173" s="7" t="s">
        <v>22</v>
      </c>
      <c r="E173" s="42" t="s">
        <v>37</v>
      </c>
      <c r="F173" s="43">
        <v>200</v>
      </c>
      <c r="G173" s="43">
        <v>0</v>
      </c>
      <c r="H173" s="43">
        <v>0</v>
      </c>
      <c r="I173" s="43">
        <v>13</v>
      </c>
      <c r="J173" s="43">
        <v>55</v>
      </c>
      <c r="K173" s="44">
        <v>685</v>
      </c>
      <c r="L173" s="43">
        <v>4</v>
      </c>
    </row>
    <row r="174" spans="1:12" ht="15">
      <c r="A174" s="23"/>
      <c r="B174" s="15"/>
      <c r="C174" s="11"/>
      <c r="D174" s="7" t="s">
        <v>23</v>
      </c>
      <c r="E174" s="42" t="s">
        <v>23</v>
      </c>
      <c r="F174" s="43">
        <v>80</v>
      </c>
      <c r="G174" s="43">
        <v>6</v>
      </c>
      <c r="H174" s="43">
        <v>0</v>
      </c>
      <c r="I174" s="43">
        <v>40</v>
      </c>
      <c r="J174" s="43">
        <v>188</v>
      </c>
      <c r="K174" s="44">
        <v>1</v>
      </c>
      <c r="L174" s="43">
        <v>2.5</v>
      </c>
    </row>
    <row r="175" spans="1:12" ht="15">
      <c r="A175" s="23"/>
      <c r="B175" s="15"/>
      <c r="C175" s="11"/>
      <c r="D175" s="7" t="s">
        <v>24</v>
      </c>
      <c r="E175" s="42"/>
      <c r="F175" s="43"/>
      <c r="G175" s="43"/>
      <c r="H175" s="43"/>
      <c r="I175" s="43"/>
      <c r="J175" s="43"/>
      <c r="K175" s="44"/>
      <c r="L175" s="43"/>
    </row>
    <row r="176" spans="1:12" ht="25.5">
      <c r="A176" s="23"/>
      <c r="B176" s="15"/>
      <c r="C176" s="11"/>
      <c r="D176" s="6" t="s">
        <v>26</v>
      </c>
      <c r="E176" s="42" t="s">
        <v>59</v>
      </c>
      <c r="F176" s="43">
        <v>60</v>
      </c>
      <c r="G176" s="43">
        <v>1</v>
      </c>
      <c r="H176" s="43">
        <v>4</v>
      </c>
      <c r="I176" s="43">
        <v>3</v>
      </c>
      <c r="J176" s="43">
        <v>54</v>
      </c>
      <c r="K176" s="44">
        <v>43</v>
      </c>
      <c r="L176" s="43">
        <v>5</v>
      </c>
    </row>
    <row r="177" spans="1:12" ht="15">
      <c r="A177" s="23"/>
      <c r="B177" s="15"/>
      <c r="C177" s="11"/>
      <c r="D177" s="7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4"/>
      <c r="B180" s="17"/>
      <c r="C180" s="8"/>
      <c r="D180" s="18" t="s">
        <v>28</v>
      </c>
      <c r="E180" s="9"/>
      <c r="F180" s="19">
        <f>SUM(F171:F179)</f>
        <v>830</v>
      </c>
      <c r="G180" s="19">
        <f t="shared" ref="G180:J180" si="67">SUM(G171:G179)</f>
        <v>24</v>
      </c>
      <c r="H180" s="19">
        <f t="shared" si="67"/>
        <v>21</v>
      </c>
      <c r="I180" s="19">
        <f t="shared" si="67"/>
        <v>104</v>
      </c>
      <c r="J180" s="19">
        <f t="shared" si="67"/>
        <v>746</v>
      </c>
      <c r="K180" s="25"/>
      <c r="L180" s="19">
        <f t="shared" ref="L180" si="68">SUM(L171:L179)</f>
        <v>88</v>
      </c>
    </row>
    <row r="181" spans="1:12" ht="15">
      <c r="A181" s="29">
        <f>A162</f>
        <v>2</v>
      </c>
      <c r="B181" s="30">
        <f>B162</f>
        <v>4</v>
      </c>
      <c r="C181" s="67" t="s">
        <v>4</v>
      </c>
      <c r="D181" s="68"/>
      <c r="E181" s="31"/>
      <c r="F181" s="32">
        <f>F170+F180</f>
        <v>1410</v>
      </c>
      <c r="G181" s="32">
        <f t="shared" ref="G181" si="69">G170+G180</f>
        <v>42</v>
      </c>
      <c r="H181" s="32">
        <f t="shared" ref="H181" si="70">H170+H180</f>
        <v>37</v>
      </c>
      <c r="I181" s="32">
        <f t="shared" ref="I181" si="71">I170+I180</f>
        <v>193</v>
      </c>
      <c r="J181" s="32">
        <f t="shared" ref="J181:L181" si="72">J170+J180</f>
        <v>1358</v>
      </c>
      <c r="K181" s="32"/>
      <c r="L181" s="32">
        <f t="shared" si="72"/>
        <v>162</v>
      </c>
    </row>
    <row r="182" spans="1:12" ht="30">
      <c r="A182" s="20">
        <v>2</v>
      </c>
      <c r="B182" s="21">
        <v>5</v>
      </c>
      <c r="C182" s="22" t="s">
        <v>20</v>
      </c>
      <c r="D182" s="5" t="s">
        <v>21</v>
      </c>
      <c r="E182" s="58" t="s">
        <v>60</v>
      </c>
      <c r="F182" s="40">
        <v>240</v>
      </c>
      <c r="G182" s="40">
        <v>22</v>
      </c>
      <c r="H182" s="40">
        <v>19</v>
      </c>
      <c r="I182" s="40">
        <v>42</v>
      </c>
      <c r="J182" s="40">
        <v>359</v>
      </c>
      <c r="K182" s="41">
        <v>260.30900000000003</v>
      </c>
      <c r="L182" s="40">
        <v>56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7" t="s">
        <v>22</v>
      </c>
      <c r="E184" s="42" t="s">
        <v>54</v>
      </c>
      <c r="F184" s="43">
        <v>200</v>
      </c>
      <c r="G184" s="43">
        <v>0</v>
      </c>
      <c r="H184" s="43">
        <v>0</v>
      </c>
      <c r="I184" s="43">
        <v>9</v>
      </c>
      <c r="J184" s="43">
        <v>37</v>
      </c>
      <c r="K184" s="44">
        <v>638</v>
      </c>
      <c r="L184" s="43">
        <v>10</v>
      </c>
    </row>
    <row r="185" spans="1:12" ht="15">
      <c r="A185" s="23"/>
      <c r="B185" s="15"/>
      <c r="C185" s="11"/>
      <c r="D185" s="7" t="s">
        <v>23</v>
      </c>
      <c r="E185" s="42" t="s">
        <v>23</v>
      </c>
      <c r="F185" s="43">
        <v>80</v>
      </c>
      <c r="G185" s="43">
        <v>6</v>
      </c>
      <c r="H185" s="43">
        <v>0</v>
      </c>
      <c r="I185" s="43">
        <v>40</v>
      </c>
      <c r="J185" s="43">
        <v>188</v>
      </c>
      <c r="K185" s="44">
        <v>1</v>
      </c>
      <c r="L185" s="43">
        <v>2.5</v>
      </c>
    </row>
    <row r="186" spans="1:12" ht="15">
      <c r="A186" s="23"/>
      <c r="B186" s="15"/>
      <c r="C186" s="11"/>
      <c r="D186" s="7" t="s">
        <v>24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6" t="s">
        <v>26</v>
      </c>
      <c r="E187" s="42" t="s">
        <v>51</v>
      </c>
      <c r="F187" s="43">
        <v>60</v>
      </c>
      <c r="G187" s="43">
        <v>1</v>
      </c>
      <c r="H187" s="43">
        <v>3.6</v>
      </c>
      <c r="I187" s="43">
        <v>1.4</v>
      </c>
      <c r="J187" s="43">
        <v>40</v>
      </c>
      <c r="K187" s="44">
        <v>13</v>
      </c>
      <c r="L187" s="43">
        <v>5.5</v>
      </c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.75" customHeight="1" thickBot="1">
      <c r="A190" s="24"/>
      <c r="B190" s="17"/>
      <c r="C190" s="8"/>
      <c r="D190" s="18" t="s">
        <v>28</v>
      </c>
      <c r="E190" s="9"/>
      <c r="F190" s="19">
        <f>SUM(F182:F189)</f>
        <v>580</v>
      </c>
      <c r="G190" s="19">
        <f t="shared" ref="G190:J190" si="73">SUM(G182:G189)</f>
        <v>29</v>
      </c>
      <c r="H190" s="19">
        <f t="shared" si="73"/>
        <v>22.6</v>
      </c>
      <c r="I190" s="19">
        <f t="shared" si="73"/>
        <v>92.4</v>
      </c>
      <c r="J190" s="19">
        <f t="shared" si="73"/>
        <v>624</v>
      </c>
      <c r="K190" s="25"/>
      <c r="L190" s="19">
        <f t="shared" ref="L190" si="74">SUM(L182:L189)</f>
        <v>74</v>
      </c>
    </row>
    <row r="191" spans="1:12" ht="30">
      <c r="A191" s="26">
        <f>A182</f>
        <v>2</v>
      </c>
      <c r="B191" s="13">
        <f>B182</f>
        <v>5</v>
      </c>
      <c r="C191" s="10" t="s">
        <v>25</v>
      </c>
      <c r="D191" s="5" t="s">
        <v>21</v>
      </c>
      <c r="E191" s="58" t="s">
        <v>60</v>
      </c>
      <c r="F191" s="40">
        <v>240</v>
      </c>
      <c r="G191" s="40">
        <v>22</v>
      </c>
      <c r="H191" s="40">
        <v>19</v>
      </c>
      <c r="I191" s="40">
        <v>42</v>
      </c>
      <c r="J191" s="40">
        <v>359</v>
      </c>
      <c r="K191" s="41">
        <v>260.30900000000003</v>
      </c>
      <c r="L191" s="40">
        <v>56</v>
      </c>
    </row>
    <row r="192" spans="1:12" ht="15">
      <c r="A192" s="23"/>
      <c r="B192" s="15"/>
      <c r="C192" s="11"/>
      <c r="D192" s="6" t="s">
        <v>27</v>
      </c>
      <c r="E192" s="42" t="s">
        <v>80</v>
      </c>
      <c r="F192" s="43">
        <v>250</v>
      </c>
      <c r="G192" s="43">
        <v>2</v>
      </c>
      <c r="H192" s="43">
        <v>1</v>
      </c>
      <c r="I192" s="43">
        <v>12</v>
      </c>
      <c r="J192" s="43">
        <v>66</v>
      </c>
      <c r="K192" s="44">
        <v>170</v>
      </c>
      <c r="L192" s="43">
        <v>14</v>
      </c>
    </row>
    <row r="193" spans="1:12" ht="15">
      <c r="A193" s="23"/>
      <c r="B193" s="15"/>
      <c r="C193" s="11"/>
      <c r="D193" s="7" t="s">
        <v>22</v>
      </c>
      <c r="E193" s="42" t="s">
        <v>54</v>
      </c>
      <c r="F193" s="43">
        <v>200</v>
      </c>
      <c r="G193" s="43">
        <v>0</v>
      </c>
      <c r="H193" s="43">
        <v>0</v>
      </c>
      <c r="I193" s="43">
        <v>9</v>
      </c>
      <c r="J193" s="43">
        <v>37</v>
      </c>
      <c r="K193" s="44">
        <v>638</v>
      </c>
      <c r="L193" s="43">
        <v>10</v>
      </c>
    </row>
    <row r="194" spans="1:12" ht="15">
      <c r="A194" s="23"/>
      <c r="B194" s="15"/>
      <c r="C194" s="11"/>
      <c r="D194" s="7" t="s">
        <v>23</v>
      </c>
      <c r="E194" s="42" t="s">
        <v>23</v>
      </c>
      <c r="F194" s="43">
        <v>80</v>
      </c>
      <c r="G194" s="43">
        <v>6</v>
      </c>
      <c r="H194" s="43">
        <v>0</v>
      </c>
      <c r="I194" s="43">
        <v>40</v>
      </c>
      <c r="J194" s="43">
        <v>188</v>
      </c>
      <c r="K194" s="44">
        <v>1</v>
      </c>
      <c r="L194" s="43">
        <v>2.5</v>
      </c>
    </row>
    <row r="195" spans="1:12" ht="15">
      <c r="A195" s="23"/>
      <c r="B195" s="15"/>
      <c r="C195" s="11"/>
      <c r="D195" s="7" t="s">
        <v>24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6" t="s">
        <v>26</v>
      </c>
      <c r="E196" s="42" t="s">
        <v>51</v>
      </c>
      <c r="F196" s="43">
        <v>60</v>
      </c>
      <c r="G196" s="43">
        <v>1</v>
      </c>
      <c r="H196" s="43">
        <v>3.6</v>
      </c>
      <c r="I196" s="43">
        <v>1.4</v>
      </c>
      <c r="J196" s="43">
        <v>40</v>
      </c>
      <c r="K196" s="44">
        <v>13</v>
      </c>
      <c r="L196" s="43">
        <v>5.5</v>
      </c>
    </row>
    <row r="197" spans="1:12" ht="15">
      <c r="A197" s="23"/>
      <c r="B197" s="15"/>
      <c r="C197" s="11"/>
      <c r="D197" s="7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4"/>
      <c r="B200" s="17"/>
      <c r="C200" s="8"/>
      <c r="D200" s="18" t="s">
        <v>28</v>
      </c>
      <c r="E200" s="9"/>
      <c r="F200" s="19">
        <f>SUM(F191:F199)</f>
        <v>830</v>
      </c>
      <c r="G200" s="19">
        <f t="shared" ref="G200:J200" si="75">SUM(G191:G199)</f>
        <v>31</v>
      </c>
      <c r="H200" s="19">
        <f t="shared" si="75"/>
        <v>23.6</v>
      </c>
      <c r="I200" s="19">
        <f t="shared" si="75"/>
        <v>104.4</v>
      </c>
      <c r="J200" s="19">
        <f t="shared" si="75"/>
        <v>690</v>
      </c>
      <c r="K200" s="25"/>
      <c r="L200" s="19">
        <f t="shared" ref="L200" si="76">SUM(L191:L199)</f>
        <v>88</v>
      </c>
    </row>
    <row r="201" spans="1:12" ht="15.75" thickBot="1">
      <c r="A201" s="29">
        <f>A182</f>
        <v>2</v>
      </c>
      <c r="B201" s="30">
        <f>B182</f>
        <v>5</v>
      </c>
      <c r="C201" s="67" t="s">
        <v>4</v>
      </c>
      <c r="D201" s="68"/>
      <c r="E201" s="31"/>
      <c r="F201" s="32">
        <f>F190+F200</f>
        <v>1410</v>
      </c>
      <c r="G201" s="32">
        <f t="shared" ref="G201" si="77">G190+G200</f>
        <v>60</v>
      </c>
      <c r="H201" s="32">
        <f t="shared" ref="H201" si="78">H190+H200</f>
        <v>46.2</v>
      </c>
      <c r="I201" s="32">
        <f t="shared" ref="I201" si="79">I190+I200</f>
        <v>196.8</v>
      </c>
      <c r="J201" s="32">
        <f t="shared" ref="J201:L201" si="80">J190+J200</f>
        <v>1314</v>
      </c>
      <c r="K201" s="32"/>
      <c r="L201" s="32">
        <f t="shared" si="80"/>
        <v>162</v>
      </c>
    </row>
    <row r="202" spans="1:12" ht="13.5" thickBot="1">
      <c r="A202" s="27"/>
      <c r="B202" s="28"/>
      <c r="C202" s="72" t="s">
        <v>5</v>
      </c>
      <c r="D202" s="72"/>
      <c r="E202" s="72"/>
      <c r="F202" s="34">
        <f>SUMIF($C:$C,"Итого за день:",F:F)/COUNTIFS($C:$C,"Итого за день:",F:F,"&gt;0")</f>
        <v>1366</v>
      </c>
      <c r="G202" s="34">
        <f>SUMIF($C:$C,"Итого за день:",G:G)/COUNTIFS($C:$C,"Итого за день:",G:G,"&gt;0")</f>
        <v>52.1</v>
      </c>
      <c r="H202" s="34">
        <f>SUMIF($C:$C,"Итого за день:",H:H)/COUNTIFS($C:$C,"Итого за день:",H:H,"&gt;0")</f>
        <v>43.54</v>
      </c>
      <c r="I202" s="34">
        <f>SUMIF($C:$C,"Итого за день:",I:I)/COUNTIFS($C:$C,"Итого за день:",I:I,"&gt;0")</f>
        <v>201.76</v>
      </c>
      <c r="J202" s="34">
        <f>SUMIF($C:$C,"Итого за день:",J:J)/COUNTIFS($C:$C,"Итого за день:",J:J,"&gt;0")</f>
        <v>1468.7</v>
      </c>
      <c r="K202" s="34"/>
      <c r="L202" s="34">
        <f>SUMIF($C:$C,"Итого за день:",L:L)/COUNTIFS($C:$C,"Итого за день:",L:L,"&gt;0")</f>
        <v>162</v>
      </c>
    </row>
  </sheetData>
  <mergeCells count="14">
    <mergeCell ref="C202:E202"/>
    <mergeCell ref="C201:D201"/>
    <mergeCell ref="C121:D121"/>
    <mergeCell ref="C141:D141"/>
    <mergeCell ref="C161:D161"/>
    <mergeCell ref="C181:D181"/>
    <mergeCell ref="C81:D81"/>
    <mergeCell ref="C101:D101"/>
    <mergeCell ref="C26:D26"/>
    <mergeCell ref="C1:E1"/>
    <mergeCell ref="H1:K1"/>
    <mergeCell ref="H2:K2"/>
    <mergeCell ref="C46:D46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2024-09-17T02:17:57Z</dcterms:modified>
</cp:coreProperties>
</file>