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030" windowHeight="80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J175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J135"/>
  <c r="J146" s="1"/>
  <c r="I135"/>
  <c r="I146" s="1"/>
  <c r="H135"/>
  <c r="H146" s="1"/>
  <c r="G135"/>
  <c r="F135"/>
  <c r="B126"/>
  <c r="A126"/>
  <c r="L125"/>
  <c r="J125"/>
  <c r="I125"/>
  <c r="H125"/>
  <c r="G125"/>
  <c r="F125"/>
  <c r="B116"/>
  <c r="A116"/>
  <c r="L115"/>
  <c r="L126" s="1"/>
  <c r="J115"/>
  <c r="J126" s="1"/>
  <c r="I115"/>
  <c r="H115"/>
  <c r="G115"/>
  <c r="G126" s="1"/>
  <c r="F115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B86"/>
  <c r="A86"/>
  <c r="L85"/>
  <c r="J85"/>
  <c r="I85"/>
  <c r="H85"/>
  <c r="G85"/>
  <c r="F85"/>
  <c r="B76"/>
  <c r="A76"/>
  <c r="L75"/>
  <c r="L86" s="1"/>
  <c r="J75"/>
  <c r="J86" s="1"/>
  <c r="I75"/>
  <c r="H75"/>
  <c r="G75"/>
  <c r="F75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B46"/>
  <c r="A46"/>
  <c r="L45"/>
  <c r="J45"/>
  <c r="I45"/>
  <c r="H45"/>
  <c r="G45"/>
  <c r="F45"/>
  <c r="B36"/>
  <c r="A36"/>
  <c r="L35"/>
  <c r="J35"/>
  <c r="I35"/>
  <c r="H35"/>
  <c r="G35"/>
  <c r="F35"/>
  <c r="B26"/>
  <c r="A26"/>
  <c r="L25"/>
  <c r="J25"/>
  <c r="I25"/>
  <c r="H25"/>
  <c r="G25"/>
  <c r="F25"/>
  <c r="B16"/>
  <c r="A16"/>
  <c r="L15"/>
  <c r="J15"/>
  <c r="I15"/>
  <c r="H15"/>
  <c r="G15"/>
  <c r="F15"/>
  <c r="L186" l="1"/>
  <c r="I126"/>
  <c r="F126"/>
  <c r="I86"/>
  <c r="F46"/>
  <c r="J26"/>
  <c r="J186"/>
  <c r="J166"/>
  <c r="L146"/>
  <c r="G146"/>
  <c r="F146"/>
  <c r="H126"/>
  <c r="F106"/>
  <c r="G86"/>
  <c r="F86"/>
  <c r="H86"/>
  <c r="F66"/>
  <c r="L46"/>
  <c r="I46"/>
  <c r="H46"/>
  <c r="G46"/>
  <c r="J207"/>
  <c r="J46"/>
  <c r="L26"/>
  <c r="G26"/>
  <c r="G207" s="1"/>
  <c r="F26"/>
  <c r="I26"/>
  <c r="I207" s="1"/>
  <c r="H26"/>
  <c r="H207" s="1"/>
  <c r="L207"/>
  <c r="F207"/>
</calcChain>
</file>

<file path=xl/sharedStrings.xml><?xml version="1.0" encoding="utf-8"?>
<sst xmlns="http://schemas.openxmlformats.org/spreadsheetml/2006/main" count="351" uniqueCount="110">
  <si>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</si>
  <si>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</si>
  <si>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</si>
  <si>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</si>
  <si>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</si>
  <si>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</si>
  <si>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</si>
  <si>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</si>
  <si>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</si>
  <si>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</si>
  <si>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</si>
  <si>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</si>
  <si>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</si>
  <si>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</si>
  <si>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</si>
  <si>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</si>
  <si>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</si>
  <si>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</si>
  <si>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</si>
  <si>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</si>
  <si>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</si>
  <si>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</si>
  <si>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</si>
  <si>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</si>
  <si>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</si>
  <si>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</si>
  <si>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</si>
  <si>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</si>
  <si>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</si>
  <si>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</si>
  <si>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</si>
  <si>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</si>
  <si>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</si>
  <si>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</si>
  <si>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</si>
  <si>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</si>
  <si>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</si>
  <si>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</si>
  <si>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</si>
  <si>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</si>
  <si>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сладкое</t>
  </si>
  <si>
    <t>булочка домашняя</t>
  </si>
  <si>
    <t>каша рисовая молочная</t>
  </si>
  <si>
    <t>макароны отварные с сыром</t>
  </si>
  <si>
    <t>Котлета из курицы, соус белый основной, каша гречневая рассыпчатая</t>
  </si>
  <si>
    <t>54-5м, 54-2соус, 54-4г</t>
  </si>
  <si>
    <t>54-2гн</t>
  </si>
  <si>
    <t>хлеб пшеничный</t>
  </si>
  <si>
    <t>тефтели из мяса с рисом, соус белый основной, макароны отварные</t>
  </si>
  <si>
    <t>54-16м, 54-2соус, 54-1г</t>
  </si>
  <si>
    <t>компот из смеси сухофруктов</t>
  </si>
  <si>
    <t>54-1хн</t>
  </si>
  <si>
    <t>каша вязкая молочная пшенная</t>
  </si>
  <si>
    <t>54-6к</t>
  </si>
  <si>
    <t>Суфле из печени, картофельное пюре</t>
  </si>
  <si>
    <t>7018, 54-11</t>
  </si>
  <si>
    <t>54-3г</t>
  </si>
  <si>
    <t>тефтели из мяса с рисом, соус белый основной, каша перловая рассыпчатая</t>
  </si>
  <si>
    <t>54-16м, 54-2соус, 54-5г</t>
  </si>
  <si>
    <t>фрикаделька из мяса, соус белый основной, макароны отварные</t>
  </si>
  <si>
    <t>54-29м, 54-2соус, 54-1г</t>
  </si>
  <si>
    <t>голубцы ленивые (курица), соус белый основной, картофельное пюре</t>
  </si>
  <si>
    <t>54-3м, 54-2соус, 54-11</t>
  </si>
  <si>
    <t>кнели из мяса с рисом, макароны отварные</t>
  </si>
  <si>
    <t>54-30м, 54-1г</t>
  </si>
  <si>
    <t xml:space="preserve">  </t>
  </si>
  <si>
    <t>салат из капусты белокочанной</t>
  </si>
  <si>
    <t>54-7з</t>
  </si>
  <si>
    <t>суп крестьянсий с крупой (пшено)</t>
  </si>
  <si>
    <t>суп крестьянский с крупой (перловая)</t>
  </si>
  <si>
    <t>54-10с</t>
  </si>
  <si>
    <t>овощи в нарезке (огурец)</t>
  </si>
  <si>
    <t>54-2з</t>
  </si>
  <si>
    <t>Щи из свежей капусты</t>
  </si>
  <si>
    <t>54-1с</t>
  </si>
  <si>
    <t>плов из курицы</t>
  </si>
  <si>
    <t>54-12м</t>
  </si>
  <si>
    <t>морковь отварная дольками</t>
  </si>
  <si>
    <t>54-27з</t>
  </si>
  <si>
    <t>54-7с</t>
  </si>
  <si>
    <t>Суп картофельный с макаронными изделиями</t>
  </si>
  <si>
    <t>Суп гороховый</t>
  </si>
  <si>
    <t>54-8с</t>
  </si>
  <si>
    <t xml:space="preserve">Винегрет с растительным маслом </t>
  </si>
  <si>
    <t>54-16з</t>
  </si>
  <si>
    <t>Захарова С.Н.</t>
  </si>
  <si>
    <t>МБОУ "Лицей №2"</t>
  </si>
  <si>
    <t>2 блюдо</t>
  </si>
  <si>
    <t>Котлета из курицы</t>
  </si>
  <si>
    <t>каша гречневая рассыпчатая</t>
  </si>
  <si>
    <t>54-5м</t>
  </si>
  <si>
    <t>54-4г</t>
  </si>
  <si>
    <t>тефтели из мяса с рисом</t>
  </si>
  <si>
    <t>макароны отварные</t>
  </si>
  <si>
    <t>54-16м</t>
  </si>
  <si>
    <t xml:space="preserve"> 54-1г</t>
  </si>
  <si>
    <t>Суфле из печени</t>
  </si>
  <si>
    <t>картофельное пюре</t>
  </si>
  <si>
    <t>54-11</t>
  </si>
  <si>
    <t>каша перловая рассыпчатая</t>
  </si>
  <si>
    <t xml:space="preserve"> 54-5г</t>
  </si>
  <si>
    <t>Биточки из курицы</t>
  </si>
  <si>
    <t>54-23м</t>
  </si>
  <si>
    <t>фрикаделька из мяса, соус белый основной</t>
  </si>
  <si>
    <t>54-29м, 54-2соус</t>
  </si>
  <si>
    <t>54-1г</t>
  </si>
  <si>
    <t>голубцы ленивые (курица)</t>
  </si>
  <si>
    <t>54-3м</t>
  </si>
  <si>
    <t>кнели из мяса с рисом</t>
  </si>
  <si>
    <t>54-30м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</si>
</sst>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G198" sqref="G198:I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86</v>
      </c>
      <c r="D1" s="69"/>
      <c r="E1" s="69"/>
      <c r="F1" s="12" t="s">
        <v>16</v>
      </c>
      <c r="G1" s="2" t="s">
        <v>17</v>
      </c>
      <c r="H1" s="70" t="s">
        <v>38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85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240</v>
      </c>
      <c r="G6" s="51">
        <v>22</v>
      </c>
      <c r="H6" s="51">
        <v>10</v>
      </c>
      <c r="I6" s="52">
        <v>46</v>
      </c>
      <c r="J6" s="51">
        <v>364</v>
      </c>
      <c r="K6" s="53" t="s">
        <v>45</v>
      </c>
      <c r="L6" s="54">
        <v>71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5" t="s">
        <v>39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46</v>
      </c>
      <c r="L8" s="43">
        <v>4.5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60</v>
      </c>
      <c r="G9" s="56">
        <v>5</v>
      </c>
      <c r="H9" s="56">
        <v>0</v>
      </c>
      <c r="I9" s="57">
        <v>30</v>
      </c>
      <c r="J9" s="56">
        <v>141</v>
      </c>
      <c r="K9" s="44">
        <v>1</v>
      </c>
      <c r="L9" s="43">
        <v>4.5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32</v>
      </c>
      <c r="E15" s="9"/>
      <c r="F15" s="19">
        <f>SUM(F6:F14)</f>
        <v>500</v>
      </c>
      <c r="G15" s="19">
        <f t="shared" ref="G15:J15" si="0">SUM(G6:G14)</f>
        <v>27</v>
      </c>
      <c r="H15" s="19">
        <f t="shared" si="0"/>
        <v>10</v>
      </c>
      <c r="I15" s="19">
        <f t="shared" si="0"/>
        <v>82</v>
      </c>
      <c r="J15" s="19">
        <f t="shared" si="0"/>
        <v>532</v>
      </c>
      <c r="K15" s="25"/>
      <c r="L15" s="19">
        <f t="shared" ref="L15" si="1">SUM(L6:L14)</f>
        <v>80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66</v>
      </c>
      <c r="F16" s="43">
        <v>60</v>
      </c>
      <c r="G16" s="43">
        <v>2</v>
      </c>
      <c r="H16" s="43">
        <v>6</v>
      </c>
      <c r="I16" s="43">
        <v>6</v>
      </c>
      <c r="J16" s="43">
        <v>86</v>
      </c>
      <c r="K16" s="44" t="s">
        <v>67</v>
      </c>
      <c r="L16" s="43">
        <v>3</v>
      </c>
    </row>
    <row r="17" spans="1:12" ht="15.75" thickBot="1">
      <c r="A17" s="23"/>
      <c r="B17" s="15"/>
      <c r="C17" s="11"/>
      <c r="D17" s="7" t="s">
        <v>27</v>
      </c>
      <c r="E17" s="42" t="s">
        <v>68</v>
      </c>
      <c r="F17" s="43">
        <v>200</v>
      </c>
      <c r="G17" s="43">
        <v>3</v>
      </c>
      <c r="H17" s="43">
        <v>6</v>
      </c>
      <c r="I17" s="43">
        <v>11</v>
      </c>
      <c r="J17" s="43">
        <v>119</v>
      </c>
      <c r="K17" s="44">
        <v>4</v>
      </c>
      <c r="L17" s="43">
        <v>8</v>
      </c>
    </row>
    <row r="18" spans="1:12" ht="15">
      <c r="A18" s="23"/>
      <c r="B18" s="15"/>
      <c r="C18" s="11"/>
      <c r="D18" s="7" t="s">
        <v>87</v>
      </c>
      <c r="E18" s="39" t="s">
        <v>88</v>
      </c>
      <c r="F18" s="40">
        <v>90</v>
      </c>
      <c r="G18" s="60">
        <v>17</v>
      </c>
      <c r="H18" s="60">
        <v>4</v>
      </c>
      <c r="I18" s="61">
        <v>12</v>
      </c>
      <c r="J18" s="60">
        <v>152</v>
      </c>
      <c r="K18" s="62" t="s">
        <v>90</v>
      </c>
      <c r="L18" s="63">
        <v>44</v>
      </c>
    </row>
    <row r="19" spans="1:12" ht="15">
      <c r="A19" s="23"/>
      <c r="B19" s="15"/>
      <c r="C19" s="11"/>
      <c r="D19" s="7" t="s">
        <v>28</v>
      </c>
      <c r="E19" s="42" t="s">
        <v>89</v>
      </c>
      <c r="F19" s="43">
        <v>150</v>
      </c>
      <c r="G19" s="43">
        <v>8</v>
      </c>
      <c r="H19" s="43">
        <v>6</v>
      </c>
      <c r="I19" s="43">
        <v>36</v>
      </c>
      <c r="J19" s="43">
        <v>233</v>
      </c>
      <c r="K19" s="44" t="s">
        <v>91</v>
      </c>
      <c r="L19" s="43">
        <v>24</v>
      </c>
    </row>
    <row r="20" spans="1:12" ht="15">
      <c r="A20" s="23"/>
      <c r="B20" s="15"/>
      <c r="C20" s="11"/>
      <c r="D20" s="7" t="s">
        <v>29</v>
      </c>
      <c r="E20" s="55" t="s">
        <v>39</v>
      </c>
      <c r="F20" s="43">
        <v>200</v>
      </c>
      <c r="G20" s="43">
        <v>0</v>
      </c>
      <c r="H20" s="43">
        <v>0</v>
      </c>
      <c r="I20" s="43">
        <v>6</v>
      </c>
      <c r="J20" s="43">
        <v>27</v>
      </c>
      <c r="K20" s="44" t="s">
        <v>46</v>
      </c>
      <c r="L20" s="43">
        <v>4.5</v>
      </c>
    </row>
    <row r="21" spans="1:12" ht="15">
      <c r="A21" s="23"/>
      <c r="B21" s="15"/>
      <c r="C21" s="11"/>
      <c r="D21" s="7" t="s">
        <v>30</v>
      </c>
      <c r="E21" s="42" t="s">
        <v>47</v>
      </c>
      <c r="F21" s="43">
        <v>60</v>
      </c>
      <c r="G21" s="56">
        <v>5</v>
      </c>
      <c r="H21" s="56">
        <v>0</v>
      </c>
      <c r="I21" s="57">
        <v>30</v>
      </c>
      <c r="J21" s="56">
        <v>141</v>
      </c>
      <c r="K21" s="44">
        <v>1</v>
      </c>
      <c r="L21" s="43">
        <v>4.5</v>
      </c>
    </row>
    <row r="22" spans="1:12" ht="1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32</v>
      </c>
      <c r="E25" s="9"/>
      <c r="F25" s="19">
        <f>SUM(F16:F24)</f>
        <v>760</v>
      </c>
      <c r="G25" s="19">
        <f t="shared" ref="G25:J25" si="2">SUM(G16:G24)</f>
        <v>35</v>
      </c>
      <c r="H25" s="19">
        <f t="shared" si="2"/>
        <v>22</v>
      </c>
      <c r="I25" s="19">
        <f t="shared" si="2"/>
        <v>101</v>
      </c>
      <c r="J25" s="19">
        <f t="shared" si="2"/>
        <v>758</v>
      </c>
      <c r="K25" s="25"/>
      <c r="L25" s="19">
        <f t="shared" ref="L25" si="3">SUM(L16:L24)</f>
        <v>88</v>
      </c>
    </row>
    <row r="26" spans="1:12" ht="15">
      <c r="A26" s="29">
        <f>A6</f>
        <v>1</v>
      </c>
      <c r="B26" s="30">
        <f>B6</f>
        <v>1</v>
      </c>
      <c r="C26" s="66" t="s">
        <v>4</v>
      </c>
      <c r="D26" s="67"/>
      <c r="E26" s="31"/>
      <c r="F26" s="32">
        <f>F15+F25</f>
        <v>1260</v>
      </c>
      <c r="G26" s="32">
        <f t="shared" ref="G26:J26" si="4">G15+G25</f>
        <v>62</v>
      </c>
      <c r="H26" s="32">
        <f t="shared" si="4"/>
        <v>32</v>
      </c>
      <c r="I26" s="32">
        <f t="shared" si="4"/>
        <v>183</v>
      </c>
      <c r="J26" s="32">
        <f t="shared" si="4"/>
        <v>1290</v>
      </c>
      <c r="K26" s="32"/>
      <c r="L26" s="32">
        <f t="shared" ref="L26" si="5">L15+L25</f>
        <v>168</v>
      </c>
    </row>
    <row r="27" spans="1:12" ht="38.25">
      <c r="A27" s="14">
        <v>1</v>
      </c>
      <c r="B27" s="15">
        <v>2</v>
      </c>
      <c r="C27" s="22" t="s">
        <v>20</v>
      </c>
      <c r="D27" s="5" t="s">
        <v>21</v>
      </c>
      <c r="E27" s="39" t="s">
        <v>48</v>
      </c>
      <c r="F27" s="40">
        <v>240</v>
      </c>
      <c r="G27" s="40">
        <v>16</v>
      </c>
      <c r="H27" s="40">
        <v>16</v>
      </c>
      <c r="I27" s="40">
        <v>39</v>
      </c>
      <c r="J27" s="40">
        <v>364</v>
      </c>
      <c r="K27" s="41" t="s">
        <v>49</v>
      </c>
      <c r="L27" s="40">
        <v>64.5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50</v>
      </c>
      <c r="F29" s="43">
        <v>200</v>
      </c>
      <c r="G29" s="43">
        <v>1</v>
      </c>
      <c r="H29" s="43">
        <v>0</v>
      </c>
      <c r="I29" s="43">
        <v>20</v>
      </c>
      <c r="J29" s="43">
        <v>81</v>
      </c>
      <c r="K29" s="44" t="s">
        <v>51</v>
      </c>
      <c r="L29" s="43">
        <v>11</v>
      </c>
    </row>
    <row r="30" spans="1:12" ht="15">
      <c r="A30" s="14"/>
      <c r="B30" s="15"/>
      <c r="C30" s="11"/>
      <c r="D30" s="7" t="s">
        <v>23</v>
      </c>
      <c r="E30" s="42" t="s">
        <v>47</v>
      </c>
      <c r="F30" s="43">
        <v>60</v>
      </c>
      <c r="G30" s="43">
        <v>5</v>
      </c>
      <c r="H30" s="43">
        <v>0</v>
      </c>
      <c r="I30" s="43">
        <v>30</v>
      </c>
      <c r="J30" s="43">
        <v>141</v>
      </c>
      <c r="K30" s="44">
        <v>1</v>
      </c>
      <c r="L30" s="43">
        <v>4.5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22</v>
      </c>
      <c r="H35" s="19">
        <f>SUM(H27:H34)</f>
        <v>16</v>
      </c>
      <c r="I35" s="19">
        <f>SUM(I27:I34)</f>
        <v>89</v>
      </c>
      <c r="J35" s="19">
        <f>SUM(J27:J34)</f>
        <v>586</v>
      </c>
      <c r="K35" s="25"/>
      <c r="L35" s="19">
        <f>SUM(L27:L34)</f>
        <v>80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71</v>
      </c>
      <c r="F36" s="43">
        <v>60</v>
      </c>
      <c r="G36" s="43">
        <v>0</v>
      </c>
      <c r="H36" s="43">
        <v>0</v>
      </c>
      <c r="I36" s="43">
        <v>1</v>
      </c>
      <c r="J36" s="43">
        <v>8</v>
      </c>
      <c r="K36" s="44" t="s">
        <v>72</v>
      </c>
      <c r="L36" s="43">
        <v>16.5</v>
      </c>
    </row>
    <row r="37" spans="1:12" ht="15.75" thickBot="1">
      <c r="A37" s="14"/>
      <c r="B37" s="15"/>
      <c r="C37" s="11"/>
      <c r="D37" s="7" t="s">
        <v>27</v>
      </c>
      <c r="E37" s="42" t="s">
        <v>69</v>
      </c>
      <c r="F37" s="43">
        <v>200</v>
      </c>
      <c r="G37" s="43">
        <v>5</v>
      </c>
      <c r="H37" s="43">
        <v>6</v>
      </c>
      <c r="I37" s="43">
        <v>11</v>
      </c>
      <c r="J37" s="43">
        <v>116</v>
      </c>
      <c r="K37" s="44" t="s">
        <v>70</v>
      </c>
      <c r="L37" s="43">
        <v>8</v>
      </c>
    </row>
    <row r="38" spans="1:12" ht="15">
      <c r="A38" s="14"/>
      <c r="B38" s="15"/>
      <c r="C38" s="11"/>
      <c r="D38" s="7" t="s">
        <v>87</v>
      </c>
      <c r="E38" s="39" t="s">
        <v>92</v>
      </c>
      <c r="F38" s="40">
        <v>90</v>
      </c>
      <c r="G38" s="40">
        <v>13</v>
      </c>
      <c r="H38" s="40">
        <v>13</v>
      </c>
      <c r="I38" s="40">
        <v>7</v>
      </c>
      <c r="J38" s="40">
        <v>199</v>
      </c>
      <c r="K38" s="41" t="s">
        <v>94</v>
      </c>
      <c r="L38" s="40">
        <v>32</v>
      </c>
    </row>
    <row r="39" spans="1:12" ht="15">
      <c r="A39" s="14"/>
      <c r="B39" s="15"/>
      <c r="C39" s="11"/>
      <c r="D39" s="7" t="s">
        <v>28</v>
      </c>
      <c r="E39" s="42" t="s">
        <v>93</v>
      </c>
      <c r="F39" s="43">
        <v>150</v>
      </c>
      <c r="G39" s="43">
        <v>5</v>
      </c>
      <c r="H39" s="43">
        <v>5</v>
      </c>
      <c r="I39" s="43">
        <v>33</v>
      </c>
      <c r="J39" s="43">
        <v>197</v>
      </c>
      <c r="K39" s="44" t="s">
        <v>95</v>
      </c>
      <c r="L39" s="43">
        <v>16</v>
      </c>
    </row>
    <row r="40" spans="1:12" ht="15">
      <c r="A40" s="14"/>
      <c r="B40" s="15"/>
      <c r="C40" s="11"/>
      <c r="D40" s="7" t="s">
        <v>29</v>
      </c>
      <c r="E40" s="42" t="s">
        <v>50</v>
      </c>
      <c r="F40" s="43">
        <v>200</v>
      </c>
      <c r="G40" s="43">
        <v>1</v>
      </c>
      <c r="H40" s="43">
        <v>0</v>
      </c>
      <c r="I40" s="43">
        <v>20</v>
      </c>
      <c r="J40" s="43">
        <v>81</v>
      </c>
      <c r="K40" s="44" t="s">
        <v>51</v>
      </c>
      <c r="L40" s="43">
        <v>11</v>
      </c>
    </row>
    <row r="41" spans="1:12" ht="15">
      <c r="A41" s="14"/>
      <c r="B41" s="15"/>
      <c r="C41" s="11"/>
      <c r="D41" s="7" t="s">
        <v>30</v>
      </c>
      <c r="E41" s="42" t="s">
        <v>47</v>
      </c>
      <c r="F41" s="43">
        <v>60</v>
      </c>
      <c r="G41" s="43">
        <v>5</v>
      </c>
      <c r="H41" s="43">
        <v>0</v>
      </c>
      <c r="I41" s="43">
        <v>30</v>
      </c>
      <c r="J41" s="43">
        <v>141</v>
      </c>
      <c r="K41" s="44">
        <v>1</v>
      </c>
      <c r="L41" s="43">
        <v>4.5</v>
      </c>
    </row>
    <row r="42" spans="1:12" ht="15">
      <c r="A42" s="14"/>
      <c r="B42" s="15"/>
      <c r="C42" s="11"/>
      <c r="D42" s="7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32</v>
      </c>
      <c r="E45" s="9"/>
      <c r="F45" s="19">
        <f>SUM(F36:F44)</f>
        <v>760</v>
      </c>
      <c r="G45" s="19">
        <f t="shared" ref="G45" si="6">SUM(G36:G44)</f>
        <v>29</v>
      </c>
      <c r="H45" s="19">
        <f t="shared" ref="H45" si="7">SUM(H36:H44)</f>
        <v>24</v>
      </c>
      <c r="I45" s="19">
        <f t="shared" ref="I45" si="8">SUM(I36:I44)</f>
        <v>102</v>
      </c>
      <c r="J45" s="19">
        <f t="shared" ref="J45:L45" si="9">SUM(J36:J44)</f>
        <v>742</v>
      </c>
      <c r="K45" s="25"/>
      <c r="L45" s="19">
        <f t="shared" si="9"/>
        <v>88</v>
      </c>
    </row>
    <row r="46" spans="1:12" ht="15.75" customHeight="1">
      <c r="A46" s="33">
        <f>A27</f>
        <v>1</v>
      </c>
      <c r="B46" s="33">
        <f>B27</f>
        <v>2</v>
      </c>
      <c r="C46" s="66" t="s">
        <v>4</v>
      </c>
      <c r="D46" s="67"/>
      <c r="E46" s="31"/>
      <c r="F46" s="32">
        <f>F35+F45</f>
        <v>1260</v>
      </c>
      <c r="G46" s="32">
        <f t="shared" ref="G46" si="10">G35+G45</f>
        <v>51</v>
      </c>
      <c r="H46" s="32">
        <f t="shared" ref="H46" si="11">H35+H45</f>
        <v>40</v>
      </c>
      <c r="I46" s="32">
        <f t="shared" ref="I46" si="12">I35+I45</f>
        <v>191</v>
      </c>
      <c r="J46" s="32">
        <f t="shared" ref="J46:L46" si="13">J35+J45</f>
        <v>1328</v>
      </c>
      <c r="K46" s="32"/>
      <c r="L46" s="32">
        <f t="shared" si="13"/>
        <v>168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52</v>
      </c>
      <c r="F47" s="40">
        <v>200</v>
      </c>
      <c r="G47" s="40">
        <v>8</v>
      </c>
      <c r="H47" s="40">
        <v>10</v>
      </c>
      <c r="I47" s="40">
        <v>38</v>
      </c>
      <c r="J47" s="40">
        <v>275</v>
      </c>
      <c r="K47" s="41" t="s">
        <v>53</v>
      </c>
      <c r="L47" s="40">
        <v>39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39</v>
      </c>
      <c r="F49" s="43">
        <v>200</v>
      </c>
      <c r="G49" s="43">
        <v>0</v>
      </c>
      <c r="H49" s="43">
        <v>0</v>
      </c>
      <c r="I49" s="43">
        <v>6</v>
      </c>
      <c r="J49" s="43">
        <v>27</v>
      </c>
      <c r="K49" s="44" t="s">
        <v>46</v>
      </c>
      <c r="L49" s="43">
        <v>4.5</v>
      </c>
    </row>
    <row r="50" spans="1:12" ht="15">
      <c r="A50" s="23"/>
      <c r="B50" s="15"/>
      <c r="C50" s="11"/>
      <c r="D50" s="7" t="s">
        <v>23</v>
      </c>
      <c r="E50" s="42" t="s">
        <v>47</v>
      </c>
      <c r="F50" s="43">
        <v>40</v>
      </c>
      <c r="G50" s="43">
        <v>3</v>
      </c>
      <c r="H50" s="43">
        <v>0</v>
      </c>
      <c r="I50" s="43">
        <v>20</v>
      </c>
      <c r="J50" s="43">
        <v>94</v>
      </c>
      <c r="K50" s="44">
        <v>1</v>
      </c>
      <c r="L50" s="43">
        <v>3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 t="s">
        <v>40</v>
      </c>
      <c r="E52" s="42" t="s">
        <v>41</v>
      </c>
      <c r="F52" s="43">
        <v>75</v>
      </c>
      <c r="G52" s="43">
        <v>9</v>
      </c>
      <c r="H52" s="43">
        <v>7</v>
      </c>
      <c r="I52" s="43">
        <v>59</v>
      </c>
      <c r="J52" s="43">
        <v>354</v>
      </c>
      <c r="K52" s="44">
        <v>424</v>
      </c>
      <c r="L52" s="43">
        <v>33.5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32</v>
      </c>
      <c r="E55" s="9"/>
      <c r="F55" s="19">
        <f>SUM(F47:F54)</f>
        <v>515</v>
      </c>
      <c r="G55" s="19">
        <f>SUM(G47:G54)</f>
        <v>20</v>
      </c>
      <c r="H55" s="19">
        <f>SUM(H47:H54)</f>
        <v>17</v>
      </c>
      <c r="I55" s="19">
        <f>SUM(I47:I54)</f>
        <v>123</v>
      </c>
      <c r="J55" s="19">
        <f>SUM(J47:J54)</f>
        <v>750</v>
      </c>
      <c r="K55" s="25"/>
      <c r="L55" s="19">
        <f>SUM(L47:L54)</f>
        <v>80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 t="s">
        <v>77</v>
      </c>
      <c r="F56" s="43">
        <v>60</v>
      </c>
      <c r="G56" s="43">
        <v>2</v>
      </c>
      <c r="H56" s="43">
        <v>2</v>
      </c>
      <c r="I56" s="43">
        <v>4</v>
      </c>
      <c r="J56" s="43">
        <v>51</v>
      </c>
      <c r="K56" s="44" t="s">
        <v>78</v>
      </c>
      <c r="L56" s="59">
        <v>5.5</v>
      </c>
    </row>
    <row r="57" spans="1:12" ht="15">
      <c r="A57" s="23"/>
      <c r="B57" s="15"/>
      <c r="C57" s="11"/>
      <c r="D57" s="7" t="s">
        <v>27</v>
      </c>
      <c r="E57" s="42" t="s">
        <v>73</v>
      </c>
      <c r="F57" s="43">
        <v>250</v>
      </c>
      <c r="G57" s="43">
        <v>6</v>
      </c>
      <c r="H57" s="43">
        <v>7</v>
      </c>
      <c r="I57" s="43">
        <v>7</v>
      </c>
      <c r="J57" s="43">
        <v>115</v>
      </c>
      <c r="K57" s="44" t="s">
        <v>74</v>
      </c>
      <c r="L57" s="43">
        <v>8</v>
      </c>
    </row>
    <row r="58" spans="1:12" ht="15">
      <c r="A58" s="23"/>
      <c r="B58" s="15"/>
      <c r="C58" s="11"/>
      <c r="D58" s="7" t="s">
        <v>87</v>
      </c>
      <c r="E58" s="42" t="s">
        <v>75</v>
      </c>
      <c r="F58" s="43">
        <v>250</v>
      </c>
      <c r="G58" s="43">
        <v>34</v>
      </c>
      <c r="H58" s="43">
        <v>10</v>
      </c>
      <c r="I58" s="43">
        <v>42</v>
      </c>
      <c r="J58" s="43">
        <v>393</v>
      </c>
      <c r="K58" s="44" t="s">
        <v>76</v>
      </c>
      <c r="L58" s="43">
        <v>67</v>
      </c>
    </row>
    <row r="59" spans="1:12" ht="15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29</v>
      </c>
      <c r="E60" s="42" t="s">
        <v>39</v>
      </c>
      <c r="F60" s="43">
        <v>200</v>
      </c>
      <c r="G60" s="43">
        <v>0</v>
      </c>
      <c r="H60" s="43">
        <v>0</v>
      </c>
      <c r="I60" s="43">
        <v>6</v>
      </c>
      <c r="J60" s="43">
        <v>27</v>
      </c>
      <c r="K60" s="44" t="s">
        <v>46</v>
      </c>
      <c r="L60" s="43">
        <v>4.5</v>
      </c>
    </row>
    <row r="61" spans="1:12" ht="15">
      <c r="A61" s="23"/>
      <c r="B61" s="15"/>
      <c r="C61" s="11"/>
      <c r="D61" s="7" t="s">
        <v>30</v>
      </c>
      <c r="E61" s="42" t="s">
        <v>47</v>
      </c>
      <c r="F61" s="43">
        <v>60</v>
      </c>
      <c r="G61" s="64">
        <v>5</v>
      </c>
      <c r="H61" s="64">
        <v>0</v>
      </c>
      <c r="I61" s="65">
        <v>30</v>
      </c>
      <c r="J61" s="64">
        <v>141</v>
      </c>
      <c r="K61" s="44">
        <v>1</v>
      </c>
      <c r="L61" s="43">
        <v>3</v>
      </c>
    </row>
    <row r="62" spans="1:12" ht="1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32</v>
      </c>
      <c r="E65" s="9"/>
      <c r="F65" s="19">
        <f>SUM(F56:F64)</f>
        <v>820</v>
      </c>
      <c r="G65" s="19">
        <f t="shared" ref="G65" si="14">SUM(G56:G64)</f>
        <v>47</v>
      </c>
      <c r="H65" s="19">
        <f t="shared" ref="H65" si="15">SUM(H56:H64)</f>
        <v>19</v>
      </c>
      <c r="I65" s="19">
        <f t="shared" ref="I65" si="16">SUM(I56:I64)</f>
        <v>89</v>
      </c>
      <c r="J65" s="19">
        <f t="shared" ref="J65:L65" si="17">SUM(J56:J64)</f>
        <v>727</v>
      </c>
      <c r="K65" s="25"/>
      <c r="L65" s="19">
        <f t="shared" si="17"/>
        <v>88</v>
      </c>
    </row>
    <row r="66" spans="1:12" ht="15.75" customHeight="1">
      <c r="A66" s="29">
        <f>A47</f>
        <v>1</v>
      </c>
      <c r="B66" s="30">
        <f>B47</f>
        <v>3</v>
      </c>
      <c r="C66" s="66" t="s">
        <v>4</v>
      </c>
      <c r="D66" s="67"/>
      <c r="E66" s="31"/>
      <c r="F66" s="32">
        <f>F55+F65</f>
        <v>1335</v>
      </c>
      <c r="G66" s="32">
        <f t="shared" ref="G66" si="18">G55+G65</f>
        <v>67</v>
      </c>
      <c r="H66" s="32">
        <f t="shared" ref="H66" si="19">H55+H65</f>
        <v>36</v>
      </c>
      <c r="I66" s="32">
        <f t="shared" ref="I66" si="20">I55+I65</f>
        <v>212</v>
      </c>
      <c r="J66" s="32">
        <f t="shared" ref="J66:L66" si="21">J55+J65</f>
        <v>1477</v>
      </c>
      <c r="K66" s="32"/>
      <c r="L66" s="32">
        <f t="shared" si="21"/>
        <v>168</v>
      </c>
    </row>
    <row r="67" spans="1:12" ht="25.5">
      <c r="A67" s="20">
        <v>1</v>
      </c>
      <c r="B67" s="21">
        <v>4</v>
      </c>
      <c r="C67" s="22" t="s">
        <v>20</v>
      </c>
      <c r="D67" s="5" t="s">
        <v>21</v>
      </c>
      <c r="E67" s="39" t="s">
        <v>54</v>
      </c>
      <c r="F67" s="40">
        <v>220</v>
      </c>
      <c r="G67" s="40">
        <v>23</v>
      </c>
      <c r="H67" s="40">
        <v>11</v>
      </c>
      <c r="I67" s="40">
        <v>34</v>
      </c>
      <c r="J67" s="40">
        <v>282</v>
      </c>
      <c r="K67" s="41" t="s">
        <v>55</v>
      </c>
      <c r="L67" s="40">
        <v>62.5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50</v>
      </c>
      <c r="F69" s="43">
        <v>200</v>
      </c>
      <c r="G69" s="43">
        <v>1</v>
      </c>
      <c r="H69" s="43">
        <v>0</v>
      </c>
      <c r="I69" s="43">
        <v>20</v>
      </c>
      <c r="J69" s="43">
        <v>81</v>
      </c>
      <c r="K69" s="44" t="s">
        <v>51</v>
      </c>
      <c r="L69" s="43">
        <v>11</v>
      </c>
    </row>
    <row r="70" spans="1:12" ht="15">
      <c r="A70" s="23"/>
      <c r="B70" s="15"/>
      <c r="C70" s="11"/>
      <c r="D70" s="7" t="s">
        <v>23</v>
      </c>
      <c r="E70" s="42" t="s">
        <v>47</v>
      </c>
      <c r="F70" s="43">
        <v>80</v>
      </c>
      <c r="G70" s="43">
        <v>6</v>
      </c>
      <c r="H70" s="43">
        <v>0</v>
      </c>
      <c r="I70" s="43">
        <v>40</v>
      </c>
      <c r="J70" s="43">
        <v>188</v>
      </c>
      <c r="K70" s="44">
        <v>1</v>
      </c>
      <c r="L70" s="43">
        <v>6.5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22">SUM(G67:G74)</f>
        <v>30</v>
      </c>
      <c r="H75" s="19">
        <f t="shared" ref="H75" si="23">SUM(H67:H74)</f>
        <v>11</v>
      </c>
      <c r="I75" s="19">
        <f t="shared" ref="I75" si="24">SUM(I67:I74)</f>
        <v>94</v>
      </c>
      <c r="J75" s="19">
        <f t="shared" ref="J75:L75" si="25">SUM(J67:J74)</f>
        <v>551</v>
      </c>
      <c r="K75" s="25"/>
      <c r="L75" s="19">
        <f t="shared" si="25"/>
        <v>80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66</v>
      </c>
      <c r="F76" s="43">
        <v>60</v>
      </c>
      <c r="G76" s="43">
        <v>1</v>
      </c>
      <c r="H76" s="43">
        <v>6</v>
      </c>
      <c r="I76" s="43">
        <v>6</v>
      </c>
      <c r="J76" s="43">
        <v>86</v>
      </c>
      <c r="K76" s="44" t="s">
        <v>67</v>
      </c>
      <c r="L76" s="43">
        <v>2</v>
      </c>
    </row>
    <row r="77" spans="1:12" ht="15.75" thickBot="1">
      <c r="A77" s="23"/>
      <c r="B77" s="15"/>
      <c r="C77" s="11"/>
      <c r="D77" s="7" t="s">
        <v>27</v>
      </c>
      <c r="E77" s="42" t="s">
        <v>80</v>
      </c>
      <c r="F77" s="43">
        <v>200</v>
      </c>
      <c r="G77" s="43">
        <v>3</v>
      </c>
      <c r="H77" s="43">
        <v>2</v>
      </c>
      <c r="I77" s="43">
        <v>18</v>
      </c>
      <c r="J77" s="43">
        <v>114</v>
      </c>
      <c r="K77" s="44" t="s">
        <v>79</v>
      </c>
      <c r="L77" s="43">
        <v>8</v>
      </c>
    </row>
    <row r="78" spans="1:12" ht="15">
      <c r="A78" s="23"/>
      <c r="B78" s="15"/>
      <c r="C78" s="11"/>
      <c r="D78" s="7" t="s">
        <v>87</v>
      </c>
      <c r="E78" s="39" t="s">
        <v>96</v>
      </c>
      <c r="F78" s="40">
        <v>90</v>
      </c>
      <c r="G78" s="40">
        <v>25</v>
      </c>
      <c r="H78" s="40">
        <v>7</v>
      </c>
      <c r="I78" s="40">
        <v>18</v>
      </c>
      <c r="J78" s="40">
        <v>183</v>
      </c>
      <c r="K78" s="41">
        <v>7018</v>
      </c>
      <c r="L78" s="40">
        <v>34.5</v>
      </c>
    </row>
    <row r="79" spans="1:12" ht="15">
      <c r="A79" s="23"/>
      <c r="B79" s="15"/>
      <c r="C79" s="11"/>
      <c r="D79" s="7" t="s">
        <v>28</v>
      </c>
      <c r="E79" s="42" t="s">
        <v>97</v>
      </c>
      <c r="F79" s="43">
        <v>150</v>
      </c>
      <c r="G79" s="43">
        <v>3</v>
      </c>
      <c r="H79" s="43">
        <v>5</v>
      </c>
      <c r="I79" s="43">
        <v>20</v>
      </c>
      <c r="J79" s="43">
        <v>139</v>
      </c>
      <c r="K79" s="44" t="s">
        <v>98</v>
      </c>
      <c r="L79" s="43">
        <v>28</v>
      </c>
    </row>
    <row r="80" spans="1:12" ht="15">
      <c r="A80" s="23"/>
      <c r="B80" s="15"/>
      <c r="C80" s="11"/>
      <c r="D80" s="7" t="s">
        <v>29</v>
      </c>
      <c r="E80" s="42" t="s">
        <v>50</v>
      </c>
      <c r="F80" s="43">
        <v>200</v>
      </c>
      <c r="G80" s="43">
        <v>1</v>
      </c>
      <c r="H80" s="43">
        <v>0</v>
      </c>
      <c r="I80" s="43">
        <v>20</v>
      </c>
      <c r="J80" s="43">
        <v>81</v>
      </c>
      <c r="K80" s="44" t="s">
        <v>51</v>
      </c>
      <c r="L80" s="43">
        <v>11</v>
      </c>
    </row>
    <row r="81" spans="1:12" ht="15">
      <c r="A81" s="23"/>
      <c r="B81" s="15"/>
      <c r="C81" s="11"/>
      <c r="D81" s="7" t="s">
        <v>30</v>
      </c>
      <c r="E81" s="42" t="s">
        <v>47</v>
      </c>
      <c r="F81" s="43">
        <v>60</v>
      </c>
      <c r="G81" s="64">
        <v>4</v>
      </c>
      <c r="H81" s="64">
        <v>0</v>
      </c>
      <c r="I81" s="65">
        <v>30</v>
      </c>
      <c r="J81" s="64">
        <v>141</v>
      </c>
      <c r="K81" s="44">
        <v>1</v>
      </c>
      <c r="L81" s="43">
        <v>4.5</v>
      </c>
    </row>
    <row r="82" spans="1:12" ht="15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32</v>
      </c>
      <c r="E85" s="9"/>
      <c r="F85" s="19">
        <f>SUM(F76:F84)</f>
        <v>760</v>
      </c>
      <c r="G85" s="19">
        <f t="shared" ref="G85" si="26">SUM(G76:G84)</f>
        <v>37</v>
      </c>
      <c r="H85" s="19">
        <f t="shared" ref="H85" si="27">SUM(H76:H84)</f>
        <v>20</v>
      </c>
      <c r="I85" s="19">
        <f t="shared" ref="I85" si="28">SUM(I76:I84)</f>
        <v>112</v>
      </c>
      <c r="J85" s="19">
        <f t="shared" ref="J85:L85" si="29">SUM(J76:J84)</f>
        <v>744</v>
      </c>
      <c r="K85" s="25"/>
      <c r="L85" s="19">
        <f t="shared" si="29"/>
        <v>88</v>
      </c>
    </row>
    <row r="86" spans="1:12" ht="15.75" customHeight="1">
      <c r="A86" s="29">
        <f>A67</f>
        <v>1</v>
      </c>
      <c r="B86" s="30">
        <f>B67</f>
        <v>4</v>
      </c>
      <c r="C86" s="66" t="s">
        <v>4</v>
      </c>
      <c r="D86" s="67"/>
      <c r="E86" s="31"/>
      <c r="F86" s="32">
        <f>F75+F85</f>
        <v>1260</v>
      </c>
      <c r="G86" s="32">
        <f t="shared" ref="G86" si="30">G75+G85</f>
        <v>67</v>
      </c>
      <c r="H86" s="32">
        <f t="shared" ref="H86" si="31">H75+H85</f>
        <v>31</v>
      </c>
      <c r="I86" s="32">
        <f t="shared" ref="I86" si="32">I75+I85</f>
        <v>206</v>
      </c>
      <c r="J86" s="32">
        <f t="shared" ref="J86:L86" si="33">J75+J85</f>
        <v>1295</v>
      </c>
      <c r="K86" s="32"/>
      <c r="L86" s="32">
        <f t="shared" si="33"/>
        <v>168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58" t="s">
        <v>43</v>
      </c>
      <c r="F87" s="40">
        <v>185</v>
      </c>
      <c r="G87" s="40">
        <v>10</v>
      </c>
      <c r="H87" s="40">
        <v>8</v>
      </c>
      <c r="I87" s="40">
        <v>35</v>
      </c>
      <c r="J87" s="40">
        <v>256</v>
      </c>
      <c r="K87" s="41" t="s">
        <v>56</v>
      </c>
      <c r="L87" s="40">
        <v>46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55" t="s">
        <v>39</v>
      </c>
      <c r="F89" s="43">
        <v>200</v>
      </c>
      <c r="G89" s="43">
        <v>0</v>
      </c>
      <c r="H89" s="43">
        <v>0</v>
      </c>
      <c r="I89" s="43">
        <v>6</v>
      </c>
      <c r="J89" s="43">
        <v>27</v>
      </c>
      <c r="K89" s="44" t="s">
        <v>46</v>
      </c>
      <c r="L89" s="43">
        <v>4.5</v>
      </c>
    </row>
    <row r="90" spans="1:12" ht="15">
      <c r="A90" s="23"/>
      <c r="B90" s="15"/>
      <c r="C90" s="11"/>
      <c r="D90" s="7" t="s">
        <v>23</v>
      </c>
      <c r="E90" s="42" t="s">
        <v>47</v>
      </c>
      <c r="F90" s="43">
        <v>60</v>
      </c>
      <c r="G90" s="43">
        <v>4</v>
      </c>
      <c r="H90" s="43">
        <v>0</v>
      </c>
      <c r="I90" s="43">
        <v>30</v>
      </c>
      <c r="J90" s="43">
        <v>141</v>
      </c>
      <c r="K90" s="44">
        <v>1</v>
      </c>
      <c r="L90" s="43">
        <v>4.5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 t="s">
        <v>40</v>
      </c>
      <c r="E92" s="42" t="s">
        <v>41</v>
      </c>
      <c r="F92" s="43">
        <v>75</v>
      </c>
      <c r="G92" s="43">
        <v>9</v>
      </c>
      <c r="H92" s="43">
        <v>7</v>
      </c>
      <c r="I92" s="43">
        <v>59</v>
      </c>
      <c r="J92" s="43">
        <v>354</v>
      </c>
      <c r="K92" s="44">
        <v>424</v>
      </c>
      <c r="L92" s="43">
        <v>25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32</v>
      </c>
      <c r="E95" s="9"/>
      <c r="F95" s="19">
        <f>SUM(F87:F94)</f>
        <v>520</v>
      </c>
      <c r="G95" s="19">
        <f t="shared" ref="G95" si="34">SUM(G87:G94)</f>
        <v>23</v>
      </c>
      <c r="H95" s="19">
        <f t="shared" ref="H95" si="35">SUM(H87:H94)</f>
        <v>15</v>
      </c>
      <c r="I95" s="19">
        <f t="shared" ref="I95" si="36">SUM(I87:I94)</f>
        <v>130</v>
      </c>
      <c r="J95" s="19">
        <f t="shared" ref="J95:L95" si="37">SUM(J87:J94)</f>
        <v>778</v>
      </c>
      <c r="K95" s="25"/>
      <c r="L95" s="19">
        <f t="shared" si="37"/>
        <v>80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.75" thickBot="1">
      <c r="A97" s="23"/>
      <c r="B97" s="15"/>
      <c r="C97" s="11"/>
      <c r="D97" s="7" t="s">
        <v>27</v>
      </c>
      <c r="E97" s="42" t="s">
        <v>81</v>
      </c>
      <c r="F97" s="43">
        <v>200</v>
      </c>
      <c r="G97" s="43">
        <v>5</v>
      </c>
      <c r="H97" s="43">
        <v>4</v>
      </c>
      <c r="I97" s="43">
        <v>16</v>
      </c>
      <c r="J97" s="43">
        <v>117</v>
      </c>
      <c r="K97" s="44" t="s">
        <v>82</v>
      </c>
      <c r="L97" s="43">
        <v>8</v>
      </c>
    </row>
    <row r="98" spans="1:12" ht="15">
      <c r="A98" s="23"/>
      <c r="B98" s="15"/>
      <c r="C98" s="11"/>
      <c r="D98" s="7" t="s">
        <v>87</v>
      </c>
      <c r="E98" s="58" t="s">
        <v>43</v>
      </c>
      <c r="F98" s="40">
        <v>185</v>
      </c>
      <c r="G98" s="40">
        <v>10</v>
      </c>
      <c r="H98" s="40">
        <v>8</v>
      </c>
      <c r="I98" s="40">
        <v>35</v>
      </c>
      <c r="J98" s="40">
        <v>256</v>
      </c>
      <c r="K98" s="41" t="s">
        <v>56</v>
      </c>
      <c r="L98" s="40">
        <v>46</v>
      </c>
    </row>
    <row r="99" spans="1:12" ht="15">
      <c r="A99" s="23"/>
      <c r="B99" s="15"/>
      <c r="C99" s="11"/>
      <c r="D99" s="7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29</v>
      </c>
      <c r="E100" s="55" t="s">
        <v>39</v>
      </c>
      <c r="F100" s="43">
        <v>200</v>
      </c>
      <c r="G100" s="43">
        <v>0</v>
      </c>
      <c r="H100" s="43">
        <v>0</v>
      </c>
      <c r="I100" s="43">
        <v>6</v>
      </c>
      <c r="J100" s="43">
        <v>27</v>
      </c>
      <c r="K100" s="44" t="s">
        <v>46</v>
      </c>
      <c r="L100" s="43">
        <v>4.5</v>
      </c>
    </row>
    <row r="101" spans="1:12" ht="15">
      <c r="A101" s="23"/>
      <c r="B101" s="15"/>
      <c r="C101" s="11"/>
      <c r="D101" s="7" t="s">
        <v>30</v>
      </c>
      <c r="E101" s="42" t="s">
        <v>47</v>
      </c>
      <c r="F101" s="43">
        <v>60</v>
      </c>
      <c r="G101" s="43">
        <v>4</v>
      </c>
      <c r="H101" s="43">
        <v>0</v>
      </c>
      <c r="I101" s="43">
        <v>30</v>
      </c>
      <c r="J101" s="43">
        <v>141</v>
      </c>
      <c r="K101" s="44">
        <v>1</v>
      </c>
      <c r="L101" s="43">
        <v>4.5</v>
      </c>
    </row>
    <row r="102" spans="1:12" ht="15">
      <c r="A102" s="23"/>
      <c r="B102" s="15"/>
      <c r="C102" s="11"/>
      <c r="D102" s="7" t="s">
        <v>31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 t="s">
        <v>40</v>
      </c>
      <c r="E103" s="42" t="s">
        <v>41</v>
      </c>
      <c r="F103" s="43">
        <v>75</v>
      </c>
      <c r="G103" s="43">
        <v>9</v>
      </c>
      <c r="H103" s="43">
        <v>7</v>
      </c>
      <c r="I103" s="43">
        <v>59</v>
      </c>
      <c r="J103" s="43">
        <v>354</v>
      </c>
      <c r="K103" s="44">
        <v>424</v>
      </c>
      <c r="L103" s="43">
        <v>25</v>
      </c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720</v>
      </c>
      <c r="G105" s="19">
        <f t="shared" ref="G105" si="38">SUM(G96:G104)</f>
        <v>28</v>
      </c>
      <c r="H105" s="19">
        <f t="shared" ref="H105" si="39">SUM(H96:H104)</f>
        <v>19</v>
      </c>
      <c r="I105" s="19">
        <f t="shared" ref="I105" si="40">SUM(I96:I104)</f>
        <v>146</v>
      </c>
      <c r="J105" s="19">
        <f t="shared" ref="J105:L105" si="41">SUM(J96:J104)</f>
        <v>895</v>
      </c>
      <c r="K105" s="25"/>
      <c r="L105" s="19">
        <f t="shared" si="41"/>
        <v>88</v>
      </c>
    </row>
    <row r="106" spans="1:12" ht="15.75" customHeight="1" thickBot="1">
      <c r="A106" s="29">
        <f>A87</f>
        <v>1</v>
      </c>
      <c r="B106" s="30">
        <f>B87</f>
        <v>5</v>
      </c>
      <c r="C106" s="66" t="s">
        <v>4</v>
      </c>
      <c r="D106" s="67"/>
      <c r="E106" s="31"/>
      <c r="F106" s="32">
        <f>F95+F105</f>
        <v>1240</v>
      </c>
      <c r="G106" s="32">
        <f t="shared" ref="G106" si="42">G95+G105</f>
        <v>51</v>
      </c>
      <c r="H106" s="32">
        <f t="shared" ref="H106" si="43">H95+H105</f>
        <v>34</v>
      </c>
      <c r="I106" s="32">
        <f t="shared" ref="I106" si="44">I95+I105</f>
        <v>276</v>
      </c>
      <c r="J106" s="32">
        <f t="shared" ref="J106:L106" si="45">J95+J105</f>
        <v>1673</v>
      </c>
      <c r="K106" s="32"/>
      <c r="L106" s="32">
        <f t="shared" si="45"/>
        <v>168</v>
      </c>
    </row>
    <row r="107" spans="1:12" ht="38.25">
      <c r="A107" s="20">
        <v>2</v>
      </c>
      <c r="B107" s="21">
        <v>1</v>
      </c>
      <c r="C107" s="22" t="s">
        <v>20</v>
      </c>
      <c r="D107" s="5" t="s">
        <v>21</v>
      </c>
      <c r="E107" s="58" t="s">
        <v>57</v>
      </c>
      <c r="F107" s="40">
        <v>230</v>
      </c>
      <c r="G107" s="40">
        <v>13</v>
      </c>
      <c r="H107" s="40">
        <v>15</v>
      </c>
      <c r="I107" s="40">
        <v>37</v>
      </c>
      <c r="J107" s="40">
        <v>333</v>
      </c>
      <c r="K107" s="41" t="s">
        <v>58</v>
      </c>
      <c r="L107" s="40">
        <v>69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39</v>
      </c>
      <c r="F109" s="43">
        <v>200</v>
      </c>
      <c r="G109" s="43">
        <v>0</v>
      </c>
      <c r="H109" s="43">
        <v>0</v>
      </c>
      <c r="I109" s="43">
        <v>6</v>
      </c>
      <c r="J109" s="43">
        <v>27</v>
      </c>
      <c r="K109" s="44" t="s">
        <v>46</v>
      </c>
      <c r="L109" s="43">
        <v>4.5</v>
      </c>
    </row>
    <row r="110" spans="1:12" ht="15">
      <c r="A110" s="23"/>
      <c r="B110" s="15"/>
      <c r="C110" s="11"/>
      <c r="D110" s="7" t="s">
        <v>23</v>
      </c>
      <c r="E110" s="42" t="s">
        <v>47</v>
      </c>
      <c r="F110" s="43">
        <v>80</v>
      </c>
      <c r="G110" s="43">
        <v>6</v>
      </c>
      <c r="H110" s="43">
        <v>0</v>
      </c>
      <c r="I110" s="43">
        <v>40</v>
      </c>
      <c r="J110" s="43">
        <v>188</v>
      </c>
      <c r="K110" s="44">
        <v>1</v>
      </c>
      <c r="L110" s="43">
        <v>6.5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32</v>
      </c>
      <c r="E115" s="9"/>
      <c r="F115" s="19">
        <f>SUM(F107:F114)</f>
        <v>510</v>
      </c>
      <c r="G115" s="19">
        <f t="shared" ref="G115:J115" si="46">SUM(G107:G114)</f>
        <v>19</v>
      </c>
      <c r="H115" s="19">
        <f t="shared" si="46"/>
        <v>15</v>
      </c>
      <c r="I115" s="19">
        <f t="shared" si="46"/>
        <v>83</v>
      </c>
      <c r="J115" s="19">
        <f t="shared" si="46"/>
        <v>548</v>
      </c>
      <c r="K115" s="25"/>
      <c r="L115" s="19">
        <f t="shared" ref="L115" si="47">SUM(L107:L114)</f>
        <v>80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 t="s">
        <v>71</v>
      </c>
      <c r="F116" s="43">
        <v>60</v>
      </c>
      <c r="G116" s="43">
        <v>0</v>
      </c>
      <c r="H116" s="43">
        <v>0</v>
      </c>
      <c r="I116" s="43">
        <v>2</v>
      </c>
      <c r="J116" s="43">
        <v>8</v>
      </c>
      <c r="K116" s="44" t="s">
        <v>72</v>
      </c>
      <c r="L116" s="43">
        <v>4</v>
      </c>
    </row>
    <row r="117" spans="1:12" ht="15.75" thickBot="1">
      <c r="A117" s="23"/>
      <c r="B117" s="15"/>
      <c r="C117" s="11"/>
      <c r="D117" s="7" t="s">
        <v>27</v>
      </c>
      <c r="E117" s="42" t="s">
        <v>73</v>
      </c>
      <c r="F117" s="43">
        <v>250</v>
      </c>
      <c r="G117" s="43">
        <v>6</v>
      </c>
      <c r="H117" s="43">
        <v>7</v>
      </c>
      <c r="I117" s="43">
        <v>7</v>
      </c>
      <c r="J117" s="43">
        <v>105</v>
      </c>
      <c r="K117" s="44" t="s">
        <v>74</v>
      </c>
      <c r="L117" s="43">
        <v>17.5</v>
      </c>
    </row>
    <row r="118" spans="1:12" ht="15">
      <c r="A118" s="23"/>
      <c r="B118" s="15"/>
      <c r="C118" s="11"/>
      <c r="D118" s="7" t="s">
        <v>87</v>
      </c>
      <c r="E118" s="58" t="s">
        <v>92</v>
      </c>
      <c r="F118" s="40">
        <v>90</v>
      </c>
      <c r="G118" s="40">
        <v>11</v>
      </c>
      <c r="H118" s="40">
        <v>13</v>
      </c>
      <c r="I118" s="40">
        <v>13</v>
      </c>
      <c r="J118" s="40">
        <v>212</v>
      </c>
      <c r="K118" s="41" t="s">
        <v>94</v>
      </c>
      <c r="L118" s="40">
        <v>41.5</v>
      </c>
    </row>
    <row r="119" spans="1:12" ht="15">
      <c r="A119" s="23"/>
      <c r="B119" s="15"/>
      <c r="C119" s="11"/>
      <c r="D119" s="7" t="s">
        <v>28</v>
      </c>
      <c r="E119" s="42" t="s">
        <v>99</v>
      </c>
      <c r="F119" s="43">
        <v>150</v>
      </c>
      <c r="G119" s="43">
        <v>4</v>
      </c>
      <c r="H119" s="43">
        <v>5</v>
      </c>
      <c r="I119" s="43">
        <v>31</v>
      </c>
      <c r="J119" s="43">
        <v>187</v>
      </c>
      <c r="K119" s="44" t="s">
        <v>100</v>
      </c>
      <c r="L119" s="43">
        <v>14</v>
      </c>
    </row>
    <row r="120" spans="1:12" ht="15">
      <c r="A120" s="23"/>
      <c r="B120" s="15"/>
      <c r="C120" s="11"/>
      <c r="D120" s="7" t="s">
        <v>29</v>
      </c>
      <c r="E120" s="55" t="s">
        <v>39</v>
      </c>
      <c r="F120" s="43">
        <v>200</v>
      </c>
      <c r="G120" s="43">
        <v>0</v>
      </c>
      <c r="H120" s="43">
        <v>0</v>
      </c>
      <c r="I120" s="43">
        <v>6</v>
      </c>
      <c r="J120" s="43">
        <v>27</v>
      </c>
      <c r="K120" s="44" t="s">
        <v>46</v>
      </c>
      <c r="L120" s="43">
        <v>4.5</v>
      </c>
    </row>
    <row r="121" spans="1:12" ht="15">
      <c r="A121" s="23"/>
      <c r="B121" s="15"/>
      <c r="C121" s="11"/>
      <c r="D121" s="7" t="s">
        <v>30</v>
      </c>
      <c r="E121" s="42" t="s">
        <v>47</v>
      </c>
      <c r="F121" s="43">
        <v>80</v>
      </c>
      <c r="G121" s="43">
        <v>6</v>
      </c>
      <c r="H121" s="43">
        <v>0</v>
      </c>
      <c r="I121" s="43">
        <v>40</v>
      </c>
      <c r="J121" s="43">
        <v>188</v>
      </c>
      <c r="K121" s="44">
        <v>1</v>
      </c>
      <c r="L121" s="43">
        <v>6.5</v>
      </c>
    </row>
    <row r="122" spans="1:12" ht="1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SUM(F116:F124)</f>
        <v>830</v>
      </c>
      <c r="G125" s="19">
        <f t="shared" ref="G125:J125" si="48">SUM(G116:G124)</f>
        <v>27</v>
      </c>
      <c r="H125" s="19">
        <f t="shared" si="48"/>
        <v>25</v>
      </c>
      <c r="I125" s="19">
        <f t="shared" si="48"/>
        <v>99</v>
      </c>
      <c r="J125" s="19">
        <f t="shared" si="48"/>
        <v>727</v>
      </c>
      <c r="K125" s="25"/>
      <c r="L125" s="19">
        <f t="shared" ref="L125" si="49">SUM(L116:L124)</f>
        <v>88</v>
      </c>
    </row>
    <row r="126" spans="1:12" ht="15">
      <c r="A126" s="29">
        <f>A107</f>
        <v>2</v>
      </c>
      <c r="B126" s="30">
        <f>B107</f>
        <v>1</v>
      </c>
      <c r="C126" s="66" t="s">
        <v>4</v>
      </c>
      <c r="D126" s="67"/>
      <c r="E126" s="31"/>
      <c r="F126" s="32">
        <f>F115+F125</f>
        <v>1340</v>
      </c>
      <c r="G126" s="32">
        <f t="shared" ref="G126" si="50">G115+G125</f>
        <v>46</v>
      </c>
      <c r="H126" s="32">
        <f t="shared" ref="H126" si="51">H115+H125</f>
        <v>40</v>
      </c>
      <c r="I126" s="32">
        <f t="shared" ref="I126" si="52">I115+I125</f>
        <v>182</v>
      </c>
      <c r="J126" s="32">
        <f t="shared" ref="J126:L126" si="53">J115+J125</f>
        <v>1275</v>
      </c>
      <c r="K126" s="32"/>
      <c r="L126" s="32">
        <f t="shared" si="53"/>
        <v>168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42</v>
      </c>
      <c r="F127" s="40">
        <v>200</v>
      </c>
      <c r="G127" s="40">
        <v>8</v>
      </c>
      <c r="H127" s="40">
        <v>9</v>
      </c>
      <c r="I127" s="40">
        <v>37</v>
      </c>
      <c r="J127" s="40">
        <v>256</v>
      </c>
      <c r="K127" s="41">
        <v>297</v>
      </c>
      <c r="L127" s="40">
        <v>43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50</v>
      </c>
      <c r="F129" s="43">
        <v>200</v>
      </c>
      <c r="G129" s="43">
        <v>1</v>
      </c>
      <c r="H129" s="43">
        <v>0</v>
      </c>
      <c r="I129" s="43">
        <v>20</v>
      </c>
      <c r="J129" s="43">
        <v>81</v>
      </c>
      <c r="K129" s="44" t="s">
        <v>51</v>
      </c>
      <c r="L129" s="43">
        <v>11</v>
      </c>
    </row>
    <row r="130" spans="1:12" ht="15">
      <c r="A130" s="14"/>
      <c r="B130" s="15"/>
      <c r="C130" s="11"/>
      <c r="D130" s="7" t="s">
        <v>23</v>
      </c>
      <c r="E130" s="42" t="s">
        <v>47</v>
      </c>
      <c r="F130" s="43">
        <v>40</v>
      </c>
      <c r="G130" s="43">
        <v>3</v>
      </c>
      <c r="H130" s="43">
        <v>0</v>
      </c>
      <c r="I130" s="43">
        <v>20</v>
      </c>
      <c r="J130" s="43">
        <v>94</v>
      </c>
      <c r="K130" s="44">
        <v>1</v>
      </c>
      <c r="L130" s="43">
        <v>3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 t="s">
        <v>40</v>
      </c>
      <c r="E132" s="42" t="s">
        <v>41</v>
      </c>
      <c r="F132" s="43">
        <v>75</v>
      </c>
      <c r="G132" s="43">
        <v>9</v>
      </c>
      <c r="H132" s="43">
        <v>7</v>
      </c>
      <c r="I132" s="43">
        <v>59</v>
      </c>
      <c r="J132" s="43">
        <v>354</v>
      </c>
      <c r="K132" s="44">
        <v>424</v>
      </c>
      <c r="L132" s="43">
        <v>23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32</v>
      </c>
      <c r="E135" s="9"/>
      <c r="F135" s="19">
        <f>SUM(F127:F134)</f>
        <v>515</v>
      </c>
      <c r="G135" s="19">
        <f t="shared" ref="G135:J135" si="54">SUM(G127:G134)</f>
        <v>21</v>
      </c>
      <c r="H135" s="19">
        <f t="shared" si="54"/>
        <v>16</v>
      </c>
      <c r="I135" s="19">
        <f t="shared" si="54"/>
        <v>136</v>
      </c>
      <c r="J135" s="19">
        <f t="shared" si="54"/>
        <v>785</v>
      </c>
      <c r="K135" s="25"/>
      <c r="L135" s="19">
        <f t="shared" ref="L135" si="55">SUM(L127:L134)</f>
        <v>80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 t="s">
        <v>66</v>
      </c>
      <c r="F136" s="43">
        <v>60</v>
      </c>
      <c r="G136" s="43">
        <v>2</v>
      </c>
      <c r="H136" s="43">
        <v>6</v>
      </c>
      <c r="I136" s="43">
        <v>6</v>
      </c>
      <c r="J136" s="43">
        <v>86</v>
      </c>
      <c r="K136" s="44" t="s">
        <v>67</v>
      </c>
      <c r="L136" s="43">
        <v>5.5</v>
      </c>
    </row>
    <row r="137" spans="1:12" ht="15">
      <c r="A137" s="14"/>
      <c r="B137" s="15"/>
      <c r="C137" s="11"/>
      <c r="D137" s="7" t="s">
        <v>27</v>
      </c>
      <c r="E137" s="42" t="s">
        <v>80</v>
      </c>
      <c r="F137" s="43">
        <v>200</v>
      </c>
      <c r="G137" s="43">
        <v>2</v>
      </c>
      <c r="H137" s="43">
        <v>2</v>
      </c>
      <c r="I137" s="43">
        <v>18</v>
      </c>
      <c r="J137" s="43">
        <v>102</v>
      </c>
      <c r="K137" s="44" t="s">
        <v>79</v>
      </c>
      <c r="L137" s="43">
        <v>8</v>
      </c>
    </row>
    <row r="138" spans="1:12" ht="15">
      <c r="A138" s="14"/>
      <c r="B138" s="15"/>
      <c r="C138" s="11"/>
      <c r="D138" s="7" t="s">
        <v>87</v>
      </c>
      <c r="E138" s="42" t="s">
        <v>101</v>
      </c>
      <c r="F138" s="43">
        <v>90</v>
      </c>
      <c r="G138" s="43">
        <v>17</v>
      </c>
      <c r="H138" s="43">
        <v>4</v>
      </c>
      <c r="I138" s="43">
        <v>12</v>
      </c>
      <c r="J138" s="43">
        <v>154</v>
      </c>
      <c r="K138" s="44" t="s">
        <v>102</v>
      </c>
      <c r="L138" s="43">
        <v>31</v>
      </c>
    </row>
    <row r="139" spans="1:12" ht="15">
      <c r="A139" s="14"/>
      <c r="B139" s="15"/>
      <c r="C139" s="11"/>
      <c r="D139" s="7" t="s">
        <v>28</v>
      </c>
      <c r="E139" s="42" t="s">
        <v>97</v>
      </c>
      <c r="F139" s="43">
        <v>150</v>
      </c>
      <c r="G139" s="43">
        <v>3</v>
      </c>
      <c r="H139" s="43">
        <v>5</v>
      </c>
      <c r="I139" s="43">
        <v>20</v>
      </c>
      <c r="J139" s="43">
        <v>139</v>
      </c>
      <c r="K139" s="44" t="s">
        <v>98</v>
      </c>
      <c r="L139" s="43">
        <v>28</v>
      </c>
    </row>
    <row r="140" spans="1:12" ht="15">
      <c r="A140" s="14"/>
      <c r="B140" s="15"/>
      <c r="C140" s="11"/>
      <c r="D140" s="7" t="s">
        <v>29</v>
      </c>
      <c r="E140" s="42" t="s">
        <v>50</v>
      </c>
      <c r="F140" s="43">
        <v>200</v>
      </c>
      <c r="G140" s="43">
        <v>1</v>
      </c>
      <c r="H140" s="43">
        <v>0</v>
      </c>
      <c r="I140" s="43">
        <v>20</v>
      </c>
      <c r="J140" s="43">
        <v>81</v>
      </c>
      <c r="K140" s="44" t="s">
        <v>51</v>
      </c>
      <c r="L140" s="43">
        <v>11</v>
      </c>
    </row>
    <row r="141" spans="1:12" ht="15">
      <c r="A141" s="14"/>
      <c r="B141" s="15"/>
      <c r="C141" s="11"/>
      <c r="D141" s="7" t="s">
        <v>30</v>
      </c>
      <c r="E141" s="42" t="s">
        <v>47</v>
      </c>
      <c r="F141" s="43">
        <v>80</v>
      </c>
      <c r="G141" s="43">
        <v>6</v>
      </c>
      <c r="H141" s="43">
        <v>0</v>
      </c>
      <c r="I141" s="43">
        <v>40</v>
      </c>
      <c r="J141" s="43">
        <v>188</v>
      </c>
      <c r="K141" s="44">
        <v>1</v>
      </c>
      <c r="L141" s="43">
        <v>4.5</v>
      </c>
    </row>
    <row r="142" spans="1:12" ht="1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780</v>
      </c>
      <c r="G145" s="19">
        <f t="shared" ref="G145:J145" si="56">SUM(G136:G144)</f>
        <v>31</v>
      </c>
      <c r="H145" s="19">
        <f t="shared" si="56"/>
        <v>17</v>
      </c>
      <c r="I145" s="19">
        <f t="shared" si="56"/>
        <v>116</v>
      </c>
      <c r="J145" s="19">
        <f t="shared" si="56"/>
        <v>750</v>
      </c>
      <c r="K145" s="25"/>
      <c r="L145" s="19">
        <f t="shared" ref="L145" si="57">SUM(L136:L144)</f>
        <v>88</v>
      </c>
    </row>
    <row r="146" spans="1:12" ht="15">
      <c r="A146" s="33">
        <f>A127</f>
        <v>2</v>
      </c>
      <c r="B146" s="33">
        <f>B127</f>
        <v>2</v>
      </c>
      <c r="C146" s="66" t="s">
        <v>4</v>
      </c>
      <c r="D146" s="67"/>
      <c r="E146" s="31"/>
      <c r="F146" s="32">
        <f>F135+F145</f>
        <v>1295</v>
      </c>
      <c r="G146" s="32">
        <f t="shared" ref="G146" si="58">G135+G145</f>
        <v>52</v>
      </c>
      <c r="H146" s="32">
        <f t="shared" ref="H146" si="59">H135+H145</f>
        <v>33</v>
      </c>
      <c r="I146" s="32">
        <f t="shared" ref="I146" si="60">I135+I145</f>
        <v>252</v>
      </c>
      <c r="J146" s="32">
        <f t="shared" ref="J146:L146" si="61">J135+J145</f>
        <v>1535</v>
      </c>
      <c r="K146" s="32"/>
      <c r="L146" s="32">
        <f t="shared" si="61"/>
        <v>168</v>
      </c>
    </row>
    <row r="147" spans="1:12" ht="38.25">
      <c r="A147" s="20">
        <v>2</v>
      </c>
      <c r="B147" s="21">
        <v>3</v>
      </c>
      <c r="C147" s="22" t="s">
        <v>20</v>
      </c>
      <c r="D147" s="5" t="s">
        <v>21</v>
      </c>
      <c r="E147" s="58" t="s">
        <v>59</v>
      </c>
      <c r="F147" s="40">
        <v>245</v>
      </c>
      <c r="G147" s="40">
        <v>16</v>
      </c>
      <c r="H147" s="40">
        <v>15</v>
      </c>
      <c r="I147" s="40">
        <v>39</v>
      </c>
      <c r="J147" s="40">
        <v>353</v>
      </c>
      <c r="K147" s="41" t="s">
        <v>60</v>
      </c>
      <c r="L147" s="40">
        <v>71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39</v>
      </c>
      <c r="F149" s="43">
        <v>200</v>
      </c>
      <c r="G149" s="43">
        <v>0</v>
      </c>
      <c r="H149" s="43">
        <v>0</v>
      </c>
      <c r="I149" s="43">
        <v>6</v>
      </c>
      <c r="J149" s="43">
        <v>27</v>
      </c>
      <c r="K149" s="44" t="s">
        <v>46</v>
      </c>
      <c r="L149" s="43">
        <v>4.5</v>
      </c>
    </row>
    <row r="150" spans="1:12" ht="15.75" customHeight="1">
      <c r="A150" s="23"/>
      <c r="B150" s="15"/>
      <c r="C150" s="11"/>
      <c r="D150" s="7" t="s">
        <v>23</v>
      </c>
      <c r="E150" s="42" t="s">
        <v>47</v>
      </c>
      <c r="F150" s="43">
        <v>60</v>
      </c>
      <c r="G150" s="43">
        <v>5</v>
      </c>
      <c r="H150" s="43">
        <v>0</v>
      </c>
      <c r="I150" s="43">
        <v>30</v>
      </c>
      <c r="J150" s="43">
        <v>141</v>
      </c>
      <c r="K150" s="44">
        <v>1</v>
      </c>
      <c r="L150" s="43">
        <v>4.5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SUM(F147:F154)</f>
        <v>505</v>
      </c>
      <c r="G155" s="19">
        <f t="shared" ref="G155:J155" si="62">SUM(G147:G154)</f>
        <v>21</v>
      </c>
      <c r="H155" s="19">
        <f t="shared" si="62"/>
        <v>15</v>
      </c>
      <c r="I155" s="19">
        <f t="shared" si="62"/>
        <v>75</v>
      </c>
      <c r="J155" s="19">
        <f t="shared" si="62"/>
        <v>521</v>
      </c>
      <c r="K155" s="25"/>
      <c r="L155" s="19">
        <f t="shared" ref="L155" si="63">SUM(L147:L154)</f>
        <v>80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 t="s">
        <v>83</v>
      </c>
      <c r="F156" s="43">
        <v>60</v>
      </c>
      <c r="G156" s="43">
        <v>1</v>
      </c>
      <c r="H156" s="43">
        <v>5</v>
      </c>
      <c r="I156" s="43">
        <v>4</v>
      </c>
      <c r="J156" s="43">
        <v>67</v>
      </c>
      <c r="K156" s="44" t="s">
        <v>84</v>
      </c>
      <c r="L156" s="43">
        <v>8</v>
      </c>
    </row>
    <row r="157" spans="1:12" ht="15.75" thickBot="1">
      <c r="A157" s="23"/>
      <c r="B157" s="15"/>
      <c r="C157" s="11"/>
      <c r="D157" s="7" t="s">
        <v>27</v>
      </c>
      <c r="E157" s="42" t="s">
        <v>68</v>
      </c>
      <c r="F157" s="43">
        <v>250</v>
      </c>
      <c r="G157" s="43">
        <v>3</v>
      </c>
      <c r="H157" s="43">
        <v>7</v>
      </c>
      <c r="I157" s="43">
        <v>13</v>
      </c>
      <c r="J157" s="43">
        <v>139</v>
      </c>
      <c r="K157" s="44">
        <v>4</v>
      </c>
      <c r="L157" s="43">
        <v>10.5</v>
      </c>
    </row>
    <row r="158" spans="1:12" ht="25.5">
      <c r="A158" s="23"/>
      <c r="B158" s="15"/>
      <c r="C158" s="11"/>
      <c r="D158" s="7" t="s">
        <v>87</v>
      </c>
      <c r="E158" s="58" t="s">
        <v>103</v>
      </c>
      <c r="F158" s="40">
        <v>95</v>
      </c>
      <c r="G158" s="40">
        <v>11</v>
      </c>
      <c r="H158" s="40">
        <v>10</v>
      </c>
      <c r="I158" s="40">
        <v>6</v>
      </c>
      <c r="J158" s="40">
        <v>155</v>
      </c>
      <c r="K158" s="41" t="s">
        <v>104</v>
      </c>
      <c r="L158" s="40">
        <v>44.5</v>
      </c>
    </row>
    <row r="159" spans="1:12" ht="15">
      <c r="A159" s="23"/>
      <c r="B159" s="15"/>
      <c r="C159" s="11"/>
      <c r="D159" s="7" t="s">
        <v>28</v>
      </c>
      <c r="E159" s="42" t="s">
        <v>93</v>
      </c>
      <c r="F159" s="43">
        <v>150</v>
      </c>
      <c r="G159" s="43">
        <v>5</v>
      </c>
      <c r="H159" s="43">
        <v>5</v>
      </c>
      <c r="I159" s="43">
        <v>33</v>
      </c>
      <c r="J159" s="43">
        <v>197</v>
      </c>
      <c r="K159" s="44" t="s">
        <v>105</v>
      </c>
      <c r="L159" s="43">
        <v>16</v>
      </c>
    </row>
    <row r="160" spans="1:12" ht="15">
      <c r="A160" s="23"/>
      <c r="B160" s="15"/>
      <c r="C160" s="11"/>
      <c r="D160" s="7" t="s">
        <v>29</v>
      </c>
      <c r="E160" s="42" t="s">
        <v>39</v>
      </c>
      <c r="F160" s="43">
        <v>200</v>
      </c>
      <c r="G160" s="43">
        <v>0</v>
      </c>
      <c r="H160" s="43">
        <v>0</v>
      </c>
      <c r="I160" s="43">
        <v>6</v>
      </c>
      <c r="J160" s="43">
        <v>27</v>
      </c>
      <c r="K160" s="44" t="s">
        <v>46</v>
      </c>
      <c r="L160" s="43">
        <v>4.5</v>
      </c>
    </row>
    <row r="161" spans="1:12" ht="15">
      <c r="A161" s="23"/>
      <c r="B161" s="15"/>
      <c r="C161" s="11"/>
      <c r="D161" s="7" t="s">
        <v>30</v>
      </c>
      <c r="E161" s="42" t="s">
        <v>47</v>
      </c>
      <c r="F161" s="43">
        <v>60</v>
      </c>
      <c r="G161" s="43">
        <v>5</v>
      </c>
      <c r="H161" s="43">
        <v>0</v>
      </c>
      <c r="I161" s="43">
        <v>30</v>
      </c>
      <c r="J161" s="43">
        <v>141</v>
      </c>
      <c r="K161" s="44">
        <v>1</v>
      </c>
      <c r="L161" s="43">
        <v>4.5</v>
      </c>
    </row>
    <row r="162" spans="1:12" ht="1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SUM(F156:F164)</f>
        <v>815</v>
      </c>
      <c r="G165" s="19">
        <f t="shared" ref="G165:J165" si="64">SUM(G156:G164)</f>
        <v>25</v>
      </c>
      <c r="H165" s="19">
        <f t="shared" si="64"/>
        <v>27</v>
      </c>
      <c r="I165" s="19">
        <f t="shared" si="64"/>
        <v>92</v>
      </c>
      <c r="J165" s="19">
        <f t="shared" si="64"/>
        <v>726</v>
      </c>
      <c r="K165" s="25"/>
      <c r="L165" s="19">
        <f t="shared" ref="L165" si="65">SUM(L156:L164)</f>
        <v>88</v>
      </c>
    </row>
    <row r="166" spans="1:12" ht="15">
      <c r="A166" s="29">
        <f>A147</f>
        <v>2</v>
      </c>
      <c r="B166" s="30">
        <f>B147</f>
        <v>3</v>
      </c>
      <c r="C166" s="66" t="s">
        <v>4</v>
      </c>
      <c r="D166" s="67"/>
      <c r="E166" s="31"/>
      <c r="F166" s="32">
        <f>F155+F165</f>
        <v>1320</v>
      </c>
      <c r="G166" s="32">
        <f t="shared" ref="G166" si="66">G155+G165</f>
        <v>46</v>
      </c>
      <c r="H166" s="32">
        <f t="shared" ref="H166" si="67">H155+H165</f>
        <v>42</v>
      </c>
      <c r="I166" s="32">
        <f t="shared" ref="I166" si="68">I155+I165</f>
        <v>167</v>
      </c>
      <c r="J166" s="32">
        <f t="shared" ref="J166:L166" si="69">J155+J165</f>
        <v>1247</v>
      </c>
      <c r="K166" s="32"/>
      <c r="L166" s="32">
        <f t="shared" si="69"/>
        <v>168</v>
      </c>
    </row>
    <row r="167" spans="1:12" ht="38.25">
      <c r="A167" s="20">
        <v>2</v>
      </c>
      <c r="B167" s="21">
        <v>4</v>
      </c>
      <c r="C167" s="22" t="s">
        <v>20</v>
      </c>
      <c r="D167" s="5" t="s">
        <v>21</v>
      </c>
      <c r="E167" s="58" t="s">
        <v>61</v>
      </c>
      <c r="F167" s="40">
        <v>240</v>
      </c>
      <c r="G167" s="40">
        <v>9</v>
      </c>
      <c r="H167" s="40">
        <v>11</v>
      </c>
      <c r="I167" s="40">
        <v>25</v>
      </c>
      <c r="J167" s="40">
        <v>242</v>
      </c>
      <c r="K167" s="41" t="s">
        <v>62</v>
      </c>
      <c r="L167" s="40">
        <v>66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50</v>
      </c>
      <c r="F169" s="43">
        <v>200</v>
      </c>
      <c r="G169" s="43">
        <v>1</v>
      </c>
      <c r="H169" s="43">
        <v>0</v>
      </c>
      <c r="I169" s="43">
        <v>20</v>
      </c>
      <c r="J169" s="43">
        <v>81</v>
      </c>
      <c r="K169" s="44" t="s">
        <v>51</v>
      </c>
      <c r="L169" s="43">
        <v>11</v>
      </c>
    </row>
    <row r="170" spans="1:12" ht="15">
      <c r="A170" s="23"/>
      <c r="B170" s="15"/>
      <c r="C170" s="11"/>
      <c r="D170" s="7" t="s">
        <v>23</v>
      </c>
      <c r="E170" s="42" t="s">
        <v>47</v>
      </c>
      <c r="F170" s="43">
        <v>80</v>
      </c>
      <c r="G170" s="43">
        <v>6</v>
      </c>
      <c r="H170" s="43">
        <v>0</v>
      </c>
      <c r="I170" s="43">
        <v>40</v>
      </c>
      <c r="J170" s="43">
        <v>188</v>
      </c>
      <c r="K170" s="44">
        <v>1</v>
      </c>
      <c r="L170" s="43">
        <v>3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 t="s">
        <v>26</v>
      </c>
      <c r="E172" s="42"/>
      <c r="F172" s="43"/>
      <c r="G172" s="43"/>
      <c r="H172" s="43"/>
      <c r="I172" s="43"/>
      <c r="J172" s="43"/>
      <c r="K172" s="44"/>
      <c r="L172" s="43" t="s">
        <v>65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SUM(F167:F174)</f>
        <v>520</v>
      </c>
      <c r="G175" s="19">
        <f t="shared" ref="G175:J175" si="70">SUM(G167:G174)</f>
        <v>16</v>
      </c>
      <c r="H175" s="19">
        <f t="shared" si="70"/>
        <v>11</v>
      </c>
      <c r="I175" s="19">
        <f t="shared" si="70"/>
        <v>85</v>
      </c>
      <c r="J175" s="19">
        <f t="shared" si="70"/>
        <v>511</v>
      </c>
      <c r="K175" s="25"/>
      <c r="L175" s="19">
        <f t="shared" ref="L175" si="71">SUM(L167:L174)</f>
        <v>80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 t="s">
        <v>66</v>
      </c>
      <c r="F176" s="43">
        <v>60</v>
      </c>
      <c r="G176" s="43">
        <v>2</v>
      </c>
      <c r="H176" s="43">
        <v>6</v>
      </c>
      <c r="I176" s="43">
        <v>6</v>
      </c>
      <c r="J176" s="43">
        <v>86</v>
      </c>
      <c r="K176" s="44" t="s">
        <v>67</v>
      </c>
      <c r="L176" s="43">
        <v>5.5</v>
      </c>
    </row>
    <row r="177" spans="1:12" ht="15.75" thickBot="1">
      <c r="A177" s="23"/>
      <c r="B177" s="15"/>
      <c r="C177" s="11"/>
      <c r="D177" s="7" t="s">
        <v>27</v>
      </c>
      <c r="E177" s="42" t="s">
        <v>81</v>
      </c>
      <c r="F177" s="43">
        <v>200</v>
      </c>
      <c r="G177" s="43">
        <v>5</v>
      </c>
      <c r="H177" s="43">
        <v>5</v>
      </c>
      <c r="I177" s="43">
        <v>16</v>
      </c>
      <c r="J177" s="43">
        <v>133</v>
      </c>
      <c r="K177" s="44" t="s">
        <v>82</v>
      </c>
      <c r="L177" s="43">
        <v>11.5</v>
      </c>
    </row>
    <row r="178" spans="1:12" ht="15">
      <c r="A178" s="23"/>
      <c r="B178" s="15"/>
      <c r="C178" s="11"/>
      <c r="D178" s="7" t="s">
        <v>87</v>
      </c>
      <c r="E178" s="58" t="s">
        <v>106</v>
      </c>
      <c r="F178" s="40">
        <v>90</v>
      </c>
      <c r="G178" s="40">
        <v>8</v>
      </c>
      <c r="H178" s="40">
        <v>7</v>
      </c>
      <c r="I178" s="40">
        <v>6</v>
      </c>
      <c r="J178" s="40">
        <v>116</v>
      </c>
      <c r="K178" s="41" t="s">
        <v>107</v>
      </c>
      <c r="L178" s="40">
        <v>29</v>
      </c>
    </row>
    <row r="179" spans="1:12" ht="15">
      <c r="A179" s="23"/>
      <c r="B179" s="15"/>
      <c r="C179" s="11"/>
      <c r="D179" s="7" t="s">
        <v>28</v>
      </c>
      <c r="E179" s="42" t="s">
        <v>97</v>
      </c>
      <c r="F179" s="43">
        <v>150</v>
      </c>
      <c r="G179" s="43">
        <v>3</v>
      </c>
      <c r="H179" s="43">
        <v>5</v>
      </c>
      <c r="I179" s="43">
        <v>20</v>
      </c>
      <c r="J179" s="43">
        <v>139</v>
      </c>
      <c r="K179" s="44" t="s">
        <v>98</v>
      </c>
      <c r="L179" s="43">
        <v>28</v>
      </c>
    </row>
    <row r="180" spans="1:12" ht="15">
      <c r="A180" s="23"/>
      <c r="B180" s="15"/>
      <c r="C180" s="11"/>
      <c r="D180" s="7" t="s">
        <v>29</v>
      </c>
      <c r="E180" s="42" t="s">
        <v>50</v>
      </c>
      <c r="F180" s="43">
        <v>200</v>
      </c>
      <c r="G180" s="43">
        <v>1</v>
      </c>
      <c r="H180" s="43">
        <v>0</v>
      </c>
      <c r="I180" s="43">
        <v>20</v>
      </c>
      <c r="J180" s="43">
        <v>81</v>
      </c>
      <c r="K180" s="44" t="s">
        <v>51</v>
      </c>
      <c r="L180" s="43">
        <v>11</v>
      </c>
    </row>
    <row r="181" spans="1:12" ht="15">
      <c r="A181" s="23"/>
      <c r="B181" s="15"/>
      <c r="C181" s="11"/>
      <c r="D181" s="7" t="s">
        <v>30</v>
      </c>
      <c r="E181" s="42" t="s">
        <v>47</v>
      </c>
      <c r="F181" s="43">
        <v>80</v>
      </c>
      <c r="G181" s="43">
        <v>6</v>
      </c>
      <c r="H181" s="43">
        <v>0</v>
      </c>
      <c r="I181" s="43">
        <v>40</v>
      </c>
      <c r="J181" s="43">
        <v>188</v>
      </c>
      <c r="K181" s="44">
        <v>1</v>
      </c>
      <c r="L181" s="43">
        <v>3</v>
      </c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780</v>
      </c>
      <c r="G185" s="19">
        <f t="shared" ref="G185:J185" si="72">SUM(G176:G184)</f>
        <v>25</v>
      </c>
      <c r="H185" s="19">
        <f t="shared" si="72"/>
        <v>23</v>
      </c>
      <c r="I185" s="19">
        <f t="shared" si="72"/>
        <v>108</v>
      </c>
      <c r="J185" s="19">
        <f t="shared" si="72"/>
        <v>743</v>
      </c>
      <c r="K185" s="25"/>
      <c r="L185" s="19">
        <f t="shared" ref="L185" si="73">SUM(L176:L184)</f>
        <v>88</v>
      </c>
    </row>
    <row r="186" spans="1:12" ht="15">
      <c r="A186" s="29">
        <f>A167</f>
        <v>2</v>
      </c>
      <c r="B186" s="30">
        <f>B167</f>
        <v>4</v>
      </c>
      <c r="C186" s="66" t="s">
        <v>4</v>
      </c>
      <c r="D186" s="67"/>
      <c r="E186" s="31"/>
      <c r="F186" s="32">
        <f>F175+F185</f>
        <v>1300</v>
      </c>
      <c r="G186" s="32">
        <f t="shared" ref="G186" si="74">G175+G185</f>
        <v>41</v>
      </c>
      <c r="H186" s="32">
        <f t="shared" ref="H186" si="75">H175+H185</f>
        <v>34</v>
      </c>
      <c r="I186" s="32">
        <f t="shared" ref="I186" si="76">I175+I185</f>
        <v>193</v>
      </c>
      <c r="J186" s="32">
        <f t="shared" ref="J186:L186" si="77">J175+J185</f>
        <v>1254</v>
      </c>
      <c r="K186" s="32"/>
      <c r="L186" s="32">
        <f t="shared" si="77"/>
        <v>168</v>
      </c>
    </row>
    <row r="187" spans="1:12" ht="25.5">
      <c r="A187" s="20">
        <v>2</v>
      </c>
      <c r="B187" s="21">
        <v>5</v>
      </c>
      <c r="C187" s="22" t="s">
        <v>20</v>
      </c>
      <c r="D187" s="5" t="s">
        <v>21</v>
      </c>
      <c r="E187" s="58" t="s">
        <v>63</v>
      </c>
      <c r="F187" s="40">
        <v>220</v>
      </c>
      <c r="G187" s="40">
        <v>16</v>
      </c>
      <c r="H187" s="40">
        <v>16</v>
      </c>
      <c r="I187" s="40">
        <v>37</v>
      </c>
      <c r="J187" s="40">
        <v>358</v>
      </c>
      <c r="K187" s="41" t="s">
        <v>64</v>
      </c>
      <c r="L187" s="40">
        <v>69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39</v>
      </c>
      <c r="F189" s="43">
        <v>200</v>
      </c>
      <c r="G189" s="43">
        <v>0</v>
      </c>
      <c r="H189" s="43">
        <v>0</v>
      </c>
      <c r="I189" s="43">
        <v>6</v>
      </c>
      <c r="J189" s="43">
        <v>27</v>
      </c>
      <c r="K189" s="44" t="s">
        <v>46</v>
      </c>
      <c r="L189" s="43">
        <v>4.5</v>
      </c>
    </row>
    <row r="190" spans="1:12" ht="15">
      <c r="A190" s="23"/>
      <c r="B190" s="15"/>
      <c r="C190" s="11"/>
      <c r="D190" s="7" t="s">
        <v>23</v>
      </c>
      <c r="E190" s="42" t="s">
        <v>47</v>
      </c>
      <c r="F190" s="43">
        <v>80</v>
      </c>
      <c r="G190" s="43">
        <v>6</v>
      </c>
      <c r="H190" s="43">
        <v>0</v>
      </c>
      <c r="I190" s="43">
        <v>40</v>
      </c>
      <c r="J190" s="43">
        <v>188</v>
      </c>
      <c r="K190" s="44">
        <v>1</v>
      </c>
      <c r="L190" s="43">
        <v>6.5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32</v>
      </c>
      <c r="E195" s="9"/>
      <c r="F195" s="19">
        <f>SUM(F187:F194)</f>
        <v>500</v>
      </c>
      <c r="G195" s="19">
        <f t="shared" ref="G195:J195" si="78">SUM(G187:G194)</f>
        <v>22</v>
      </c>
      <c r="H195" s="19">
        <f t="shared" si="78"/>
        <v>16</v>
      </c>
      <c r="I195" s="19">
        <f t="shared" si="78"/>
        <v>83</v>
      </c>
      <c r="J195" s="19">
        <f t="shared" si="78"/>
        <v>573</v>
      </c>
      <c r="K195" s="25"/>
      <c r="L195" s="19">
        <f t="shared" ref="L195" si="79">SUM(L187:L194)</f>
        <v>80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 t="s">
        <v>77</v>
      </c>
      <c r="F196" s="43">
        <v>60</v>
      </c>
      <c r="G196" s="43">
        <v>2</v>
      </c>
      <c r="H196" s="43">
        <v>2</v>
      </c>
      <c r="I196" s="43">
        <v>4</v>
      </c>
      <c r="J196" s="43">
        <v>52</v>
      </c>
      <c r="K196" s="44" t="s">
        <v>78</v>
      </c>
      <c r="L196" s="59">
        <v>4</v>
      </c>
    </row>
    <row r="197" spans="1:12" ht="15.75" thickBot="1">
      <c r="A197" s="23"/>
      <c r="B197" s="15"/>
      <c r="C197" s="11"/>
      <c r="D197" s="7" t="s">
        <v>27</v>
      </c>
      <c r="E197" s="42" t="s">
        <v>73</v>
      </c>
      <c r="F197" s="43">
        <v>200</v>
      </c>
      <c r="G197" s="43">
        <v>5</v>
      </c>
      <c r="H197" s="43">
        <v>6</v>
      </c>
      <c r="I197" s="43">
        <v>6</v>
      </c>
      <c r="J197" s="43">
        <v>92</v>
      </c>
      <c r="K197" s="44" t="s">
        <v>74</v>
      </c>
      <c r="L197" s="43">
        <v>16</v>
      </c>
    </row>
    <row r="198" spans="1:12" ht="15">
      <c r="A198" s="23"/>
      <c r="B198" s="15"/>
      <c r="C198" s="11"/>
      <c r="D198" s="7" t="s">
        <v>87</v>
      </c>
      <c r="E198" s="58" t="s">
        <v>108</v>
      </c>
      <c r="F198" s="40">
        <v>90</v>
      </c>
      <c r="G198" s="40">
        <v>13</v>
      </c>
      <c r="H198" s="40">
        <v>14</v>
      </c>
      <c r="I198" s="40">
        <v>6</v>
      </c>
      <c r="J198" s="40">
        <v>207</v>
      </c>
      <c r="K198" s="41" t="s">
        <v>109</v>
      </c>
      <c r="L198" s="40">
        <v>43</v>
      </c>
    </row>
    <row r="199" spans="1:12" ht="15">
      <c r="A199" s="23"/>
      <c r="B199" s="15"/>
      <c r="C199" s="11"/>
      <c r="D199" s="7" t="s">
        <v>28</v>
      </c>
      <c r="E199" s="42" t="s">
        <v>93</v>
      </c>
      <c r="F199" s="43">
        <v>150</v>
      </c>
      <c r="G199" s="43">
        <v>5</v>
      </c>
      <c r="H199" s="43">
        <v>5</v>
      </c>
      <c r="I199" s="43">
        <v>33</v>
      </c>
      <c r="J199" s="43">
        <v>197</v>
      </c>
      <c r="K199" s="44" t="s">
        <v>105</v>
      </c>
      <c r="L199" s="43">
        <v>16</v>
      </c>
    </row>
    <row r="200" spans="1:12" ht="15">
      <c r="A200" s="23"/>
      <c r="B200" s="15"/>
      <c r="C200" s="11"/>
      <c r="D200" s="7" t="s">
        <v>29</v>
      </c>
      <c r="E200" s="42" t="s">
        <v>39</v>
      </c>
      <c r="F200" s="43">
        <v>200</v>
      </c>
      <c r="G200" s="43">
        <v>0</v>
      </c>
      <c r="H200" s="43">
        <v>0</v>
      </c>
      <c r="I200" s="43">
        <v>6</v>
      </c>
      <c r="J200" s="43">
        <v>27</v>
      </c>
      <c r="K200" s="44" t="s">
        <v>46</v>
      </c>
      <c r="L200" s="43">
        <v>4.5</v>
      </c>
    </row>
    <row r="201" spans="1:12" ht="15">
      <c r="A201" s="23"/>
      <c r="B201" s="15"/>
      <c r="C201" s="11"/>
      <c r="D201" s="7" t="s">
        <v>30</v>
      </c>
      <c r="E201" s="42" t="s">
        <v>47</v>
      </c>
      <c r="F201" s="43">
        <v>60</v>
      </c>
      <c r="G201" s="43">
        <v>5</v>
      </c>
      <c r="H201" s="43">
        <v>0</v>
      </c>
      <c r="I201" s="43">
        <v>30</v>
      </c>
      <c r="J201" s="43">
        <v>141</v>
      </c>
      <c r="K201" s="44">
        <v>1</v>
      </c>
      <c r="L201" s="43">
        <v>4.5</v>
      </c>
    </row>
    <row r="202" spans="1:12" ht="1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32</v>
      </c>
      <c r="E205" s="9"/>
      <c r="F205" s="19">
        <f>SUM(F196:F204)</f>
        <v>760</v>
      </c>
      <c r="G205" s="19">
        <f t="shared" ref="G205:J205" si="80">SUM(G196:G204)</f>
        <v>30</v>
      </c>
      <c r="H205" s="19">
        <f t="shared" si="80"/>
        <v>27</v>
      </c>
      <c r="I205" s="19">
        <f t="shared" si="80"/>
        <v>85</v>
      </c>
      <c r="J205" s="19">
        <f t="shared" si="80"/>
        <v>716</v>
      </c>
      <c r="K205" s="25"/>
      <c r="L205" s="19">
        <f t="shared" ref="L205" si="81">SUM(L196:L204)</f>
        <v>88</v>
      </c>
    </row>
    <row r="206" spans="1:12" ht="15.75" thickBot="1">
      <c r="A206" s="29">
        <f>A187</f>
        <v>2</v>
      </c>
      <c r="B206" s="30">
        <f>B187</f>
        <v>5</v>
      </c>
      <c r="C206" s="66" t="s">
        <v>4</v>
      </c>
      <c r="D206" s="67"/>
      <c r="E206" s="31"/>
      <c r="F206" s="32">
        <f>F195+F205</f>
        <v>1260</v>
      </c>
      <c r="G206" s="32">
        <f t="shared" ref="G206" si="82">G195+G205</f>
        <v>52</v>
      </c>
      <c r="H206" s="32">
        <f t="shared" ref="H206" si="83">H195+H205</f>
        <v>43</v>
      </c>
      <c r="I206" s="32">
        <f t="shared" ref="I206" si="84">I195+I205</f>
        <v>168</v>
      </c>
      <c r="J206" s="32">
        <f t="shared" ref="J206:L206" si="85">J195+J205</f>
        <v>1289</v>
      </c>
      <c r="K206" s="32"/>
      <c r="L206" s="32">
        <f t="shared" si="85"/>
        <v>168</v>
      </c>
    </row>
    <row r="207" spans="1:12" ht="13.5" thickBot="1">
      <c r="A207" s="27"/>
      <c r="B207" s="28"/>
      <c r="C207" s="71" t="s">
        <v>5</v>
      </c>
      <c r="D207" s="71"/>
      <c r="E207" s="71"/>
      <c r="F207" s="34">
        <f>SUMIF($C:$C,"Итого за день:",F:F)/COUNTIFS($C:$C,"Итого за день:",F:F,"&gt;0")</f>
        <v>1287</v>
      </c>
      <c r="G207" s="34">
        <f>SUMIF($C:$C,"Итого за день:",G:G)/COUNTIFS($C:$C,"Итого за день:",G:G,"&gt;0")</f>
        <v>53.5</v>
      </c>
      <c r="H207" s="34">
        <f>SUMIF($C:$C,"Итого за день:",H:H)/COUNTIFS($C:$C,"Итого за день:",H:H,"&gt;0")</f>
        <v>36.5</v>
      </c>
      <c r="I207" s="34">
        <f>SUMIF($C:$C,"Итого за день:",I:I)/COUNTIFS($C:$C,"Итого за день:",I:I,"&gt;0")</f>
        <v>203</v>
      </c>
      <c r="J207" s="34">
        <f>SUMIF($C:$C,"Итого за день:",J:J)/COUNTIFS($C:$C,"Итого за день:",J:J,"&gt;0")</f>
        <v>1366.3</v>
      </c>
      <c r="K207" s="34"/>
      <c r="L207" s="34">
        <f>SUMIF($C:$C,"Итого за день:",L:L)/COUNTIFS($C:$C,"Итого за день:",L:L,"&gt;0")</f>
        <v>168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2025-02-14T04:40:17Z</dcterms:modified>
</cp:coreProperties>
</file>